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0490" windowHeight="7635" tabRatio="818" activeTab="3"/>
  </bookViews>
  <sheets>
    <sheet name="İhtiyaç-Lüzum Listesi" sheetId="39" r:id="rId1"/>
    <sheet name="Komisyon Bilgileri(İlk Girilir)" sheetId="25" r:id="rId2"/>
    <sheet name="Teklif Mektubu-Temizlik" sheetId="28" r:id="rId3"/>
    <sheet name="Teklif Mektubu-Asansör" sheetId="23" r:id="rId4"/>
    <sheet name="Yaklaşık Maliyet" sheetId="6" r:id="rId5"/>
    <sheet name="Fiyat Araştırma" sheetId="5" r:id="rId6"/>
    <sheet name="Muayene Kabul Tutanağı" sheetId="9" r:id="rId7"/>
    <sheet name="Hizmet İşleri Kabul Tutanağı" sheetId="21" r:id="rId8"/>
    <sheet name="Teklif Mektubu-WC-Lavabo" sheetId="33" r:id="rId9"/>
    <sheet name="Teklif Mektubu-Kapı Onarımı" sheetId="34" r:id="rId10"/>
    <sheet name="Hakediş Raporu" sheetId="22" r:id="rId11"/>
    <sheet name="Analitik Kodlar" sheetId="7" r:id="rId1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3" i="5" l="1"/>
  <c r="L19" i="6" l="1"/>
  <c r="F20" i="21" l="1"/>
  <c r="C20" i="9"/>
  <c r="C23" i="21"/>
  <c r="B23" i="21"/>
  <c r="A23" i="21"/>
  <c r="C23" i="9"/>
  <c r="B23" i="9"/>
  <c r="A23" i="9"/>
  <c r="G28" i="5"/>
  <c r="D28" i="5"/>
  <c r="A28" i="5"/>
  <c r="G28" i="6"/>
  <c r="D28" i="6"/>
  <c r="A28" i="6"/>
  <c r="F18" i="21" l="1"/>
  <c r="C23" i="5" l="1"/>
  <c r="C23" i="6"/>
  <c r="F6" i="9" l="1"/>
  <c r="F7" i="9"/>
  <c r="F8" i="9"/>
  <c r="F9" i="9"/>
  <c r="F10" i="9"/>
  <c r="F11" i="9"/>
  <c r="F12" i="9"/>
  <c r="F13" i="9"/>
  <c r="F14" i="9"/>
  <c r="F5" i="21" l="1"/>
  <c r="F6" i="21"/>
  <c r="F7" i="21"/>
  <c r="F8" i="21"/>
  <c r="F9" i="21"/>
  <c r="F10" i="21"/>
  <c r="F11" i="21"/>
  <c r="F11" i="5" l="1"/>
  <c r="F10" i="6"/>
  <c r="F11" i="6"/>
  <c r="F12" i="6"/>
  <c r="F13" i="6"/>
  <c r="F14" i="6"/>
  <c r="F15" i="6"/>
  <c r="F16" i="6"/>
  <c r="F17" i="6"/>
  <c r="F18" i="6"/>
  <c r="F14" i="21" l="1"/>
  <c r="F13" i="21"/>
  <c r="F12" i="21"/>
  <c r="F15" i="21" l="1"/>
  <c r="F5" i="9" l="1"/>
  <c r="F15" i="9" s="1"/>
  <c r="F18" i="9" s="1"/>
  <c r="K10" i="6" l="1"/>
  <c r="K11" i="6"/>
  <c r="K12" i="6"/>
  <c r="K13" i="6"/>
  <c r="K14" i="6"/>
  <c r="K15" i="6"/>
  <c r="K16" i="6"/>
  <c r="K17" i="6"/>
  <c r="K18" i="6"/>
  <c r="K9" i="6"/>
  <c r="J18" i="6"/>
  <c r="H18" i="6"/>
  <c r="L18" i="6" s="1"/>
  <c r="J17" i="6"/>
  <c r="L17" i="6" s="1"/>
  <c r="H17" i="6"/>
  <c r="J16" i="6"/>
  <c r="H16" i="6"/>
  <c r="J15" i="6"/>
  <c r="H15" i="6"/>
  <c r="L15" i="6"/>
  <c r="J14" i="6"/>
  <c r="H14" i="6"/>
  <c r="L14" i="6" s="1"/>
  <c r="J13" i="6"/>
  <c r="L13" i="6" s="1"/>
  <c r="H13" i="6"/>
  <c r="J12" i="6"/>
  <c r="H12" i="6"/>
  <c r="J11" i="6"/>
  <c r="L11" i="6" s="1"/>
  <c r="H11" i="6"/>
  <c r="J10" i="6"/>
  <c r="H10" i="6"/>
  <c r="L10" i="6" s="1"/>
  <c r="J9" i="6"/>
  <c r="H9" i="6"/>
  <c r="F9" i="6"/>
  <c r="L12" i="6" l="1"/>
  <c r="L16" i="6"/>
  <c r="F19" i="6"/>
  <c r="H23" i="6" s="1"/>
  <c r="H19" i="6"/>
  <c r="L9" i="6"/>
  <c r="J19" i="6"/>
  <c r="J10" i="5"/>
  <c r="J11" i="5"/>
  <c r="J12" i="5"/>
  <c r="J13" i="5"/>
  <c r="J14" i="5"/>
  <c r="J15" i="5"/>
  <c r="J16" i="5"/>
  <c r="J17" i="5"/>
  <c r="J18" i="5"/>
  <c r="J9" i="5"/>
  <c r="H10" i="5"/>
  <c r="H11" i="5"/>
  <c r="H12" i="5"/>
  <c r="H13" i="5"/>
  <c r="H14" i="5"/>
  <c r="H15" i="5"/>
  <c r="H16" i="5"/>
  <c r="H17" i="5"/>
  <c r="H18" i="5"/>
  <c r="H9" i="5"/>
  <c r="F10" i="5"/>
  <c r="F12" i="5"/>
  <c r="F13" i="5"/>
  <c r="F14" i="5"/>
  <c r="F15" i="5"/>
  <c r="F16" i="5"/>
  <c r="F17" i="5"/>
  <c r="F18" i="5"/>
  <c r="F9" i="5"/>
  <c r="F19" i="5" l="1"/>
  <c r="H23" i="5" s="1"/>
  <c r="J19" i="5"/>
  <c r="H19" i="5"/>
</calcChain>
</file>

<file path=xl/sharedStrings.xml><?xml version="1.0" encoding="utf-8"?>
<sst xmlns="http://schemas.openxmlformats.org/spreadsheetml/2006/main" count="410" uniqueCount="219">
  <si>
    <t>15 Temmuz Şehitleri Ortaokulu</t>
  </si>
  <si>
    <t>Birim Fiyat</t>
  </si>
  <si>
    <t>Kişilerin / Firmaların Fiyat Teklifleri (KDV Hariç)</t>
  </si>
  <si>
    <t>Teklif Bedeli</t>
  </si>
  <si>
    <t xml:space="preserve"> </t>
  </si>
  <si>
    <t>Teklif Ettiği Toplam Fiyat (KDV Hariç)</t>
  </si>
  <si>
    <t>PİYASA FİYAT ARAŞTIRMA GÖREVLİLERİ</t>
  </si>
  <si>
    <t>Yapılan İş/Mal/Hizmetin Adı</t>
  </si>
  <si>
    <t>İdarenin Adı</t>
  </si>
  <si>
    <t>FİYAT ARAŞTIRMA TUTANAĞI</t>
  </si>
  <si>
    <t>Adı</t>
  </si>
  <si>
    <t>Kişiler/Firmalar/Fiyat Teklifleri</t>
  </si>
  <si>
    <t>Toplam Fiyat</t>
  </si>
  <si>
    <t>SNo</t>
  </si>
  <si>
    <t xml:space="preserve">Komisyonumuz satın alınacak hizmetin bu firmadan alınmasını uygun görmüştür. </t>
  </si>
  <si>
    <t>Donatım Malzemesi Alımı</t>
  </si>
  <si>
    <t>Miktarı</t>
  </si>
  <si>
    <t>Ölçüsü</t>
  </si>
  <si>
    <t>Birim Yaklaşık Maaliyeti</t>
  </si>
  <si>
    <t>Toplam Yaklaşık Maaliyet</t>
  </si>
  <si>
    <t>06.01 MAMUL MAL ALIMLARI</t>
  </si>
  <si>
    <t>06.01.10 Büro ve İşyeri Mefruşatı Alımları</t>
  </si>
  <si>
    <t xml:space="preserve">06.01.10.01 Büro Mefruşatı Alımları </t>
  </si>
  <si>
    <t xml:space="preserve">06.01.10.02 İşyeri Mefruşatı Alımları </t>
  </si>
  <si>
    <t>06.01.10.03 Okul Mefruşatı Alımları</t>
  </si>
  <si>
    <t>06.01.10.04 Hastane Mefruşatı Alımları</t>
  </si>
  <si>
    <t>06.01.10.05 Sosyal Tesis Mefruşatı Alımları</t>
  </si>
  <si>
    <t>06.01.10.90 Diğer Mefruşat Alımları</t>
  </si>
  <si>
    <t>06.01.20 Büro ve İşyeri Makine Teçhizat Alımları</t>
  </si>
  <si>
    <t xml:space="preserve">06.01.20.01 Büro Makineleri Alımları </t>
  </si>
  <si>
    <t>06.01.20.02 Bilgisayar Alımları</t>
  </si>
  <si>
    <t>06.01.20.03 Tıbbi Cihaz Alımları</t>
  </si>
  <si>
    <t>06.01.20.04 Laboratuvar Cihazı Alımları</t>
  </si>
  <si>
    <t>06.01.20.05 İşyeri Makine Teçhizat Alımları</t>
  </si>
  <si>
    <t>06.01.20.90 Diğer Makine Teçhizat Alımları</t>
  </si>
  <si>
    <t>06.01.30 Avadanlık Alımları</t>
  </si>
  <si>
    <t>06.01.30.01 Tamir Bakım Aleti Alımları</t>
  </si>
  <si>
    <t>06.01.30.02 Atölye Gereçleri Alımları</t>
  </si>
  <si>
    <t>06.01.30.03 Tıbbi Gereçler Alımları</t>
  </si>
  <si>
    <t>06.01.30.04 Laboratuvar Gereçleri Alımları</t>
  </si>
  <si>
    <t>06.01.30.05 Zirai Gereç Alımları</t>
  </si>
  <si>
    <t>06.01.30.90 Diğer Avadanlık Alımları</t>
  </si>
  <si>
    <t>06.01.40 Taşıt Alımları</t>
  </si>
  <si>
    <t xml:space="preserve">06.01.40.01 Kara Taşıtı Alımları </t>
  </si>
  <si>
    <t>06.01.40.02 Demiryolu Taşıtı Alımları</t>
  </si>
  <si>
    <t>06.01.40.03 Deniz ve Suyolu Taşıtı Alımları</t>
  </si>
  <si>
    <t>06.01.40.04 İmal Ettirilecek Deniz ve Suyolu Taşıtları</t>
  </si>
  <si>
    <t>06.01.40.05 Denizaltı Taşıtı Alımları</t>
  </si>
  <si>
    <t>06.01.40.06 Havayolu Taşıtı Alımları</t>
  </si>
  <si>
    <t>06.01.40.07 Uzay Taşıtı Alımları</t>
  </si>
  <si>
    <t>06.01.40.90 Diğer Taşıt Alımları</t>
  </si>
  <si>
    <t>06.01.50 İş Makinesi Alımları</t>
  </si>
  <si>
    <t xml:space="preserve">06.01.50.01 Sabit İş Makinesi Alımları </t>
  </si>
  <si>
    <t>06.01.50.02 Hareketli İş Makinesi Alımları</t>
  </si>
  <si>
    <t>06.01.50.03 Baz İstasyonu Kurulum ve Alımları</t>
  </si>
  <si>
    <t>06.01.60 Yayın Alımları ve Yapımları</t>
  </si>
  <si>
    <t>06.01.60.01 Basılı Yayın Alımları ve Yapımları</t>
  </si>
  <si>
    <t>06.01.60.02 El Yazması Alımları ve Yapımları</t>
  </si>
  <si>
    <t>06.01.60.03 Elektronik Ortamda Yayın Alımları ve Yapımları</t>
  </si>
  <si>
    <t xml:space="preserve">06.01.60.04 Görüntülü Yayın Alımları ve Yapımları </t>
  </si>
  <si>
    <t>06.01.60.90 Diğer Yayın Alımları ve Yapımları</t>
  </si>
  <si>
    <t>06.01.70 Kültür Varlığı Yapımları, Alımları ve Korunması Giderleri</t>
  </si>
  <si>
    <t>06.02 MENKUL SERMAYE ÜRETİM GİDERLERİ</t>
  </si>
  <si>
    <t>06.02.10 Müşavir Firma ve Kişilere Ödemeler</t>
  </si>
  <si>
    <t>06.02.10.01 Proje Giderleri</t>
  </si>
  <si>
    <t>06.02.10.02 Müşavirlik Giderleri</t>
  </si>
  <si>
    <t>06.02.10.03 Kontrol Giderleri</t>
  </si>
  <si>
    <t>06.02.10.90 Diğer Giderler</t>
  </si>
  <si>
    <t>06.02.20 Hammadde Alımları</t>
  </si>
  <si>
    <t>06.02.20.01 Hammadde Alımları</t>
  </si>
  <si>
    <t>06.02.30 Gıda Ürünleri, İçecekler ve Tütün Alımları</t>
  </si>
  <si>
    <t>06.02.30.01 Gıda Ürünleri, İçecekler ve Tütün Alımları</t>
  </si>
  <si>
    <t>06.02.40 Tekstil ve Tekstil Ürünleri, Deri ve Deri Ürünleri Alımları</t>
  </si>
  <si>
    <t>06.02.40.01 Tekstil ve Tekstil Ürünleri, Deri ve Deri Ürünleri Alımları</t>
  </si>
  <si>
    <t>06.02.50 Kereste ve Kereste Ürünleri Alımları</t>
  </si>
  <si>
    <t>06.02.50.01 Kereste ve Kereste Ürünleri Alımları</t>
  </si>
  <si>
    <t>06.02.60 Kağıt ve Kağıt Ürünleri Alımları</t>
  </si>
  <si>
    <t>06.02.60.01 Kağıt ve Kağıt Ürünleri Alımları</t>
  </si>
  <si>
    <t>06.02.70 Kimyevi Madde İle Kauçuk ve Plastik Ürün Alımları</t>
  </si>
  <si>
    <t>06.02.70.01 Kimyevi Madde İle Kauçuk ve Plastik Ürün Alımları</t>
  </si>
  <si>
    <t>06.02.80 Metal Ürün Alımları</t>
  </si>
  <si>
    <t>06.02.80.01 Metal Ürün Alımları</t>
  </si>
  <si>
    <t>06.02.90 Diğer Menkul Sermaye Üretim Giderleri</t>
  </si>
  <si>
    <t>06.02.90.01 Diğer Menkul Sermaye Üretim Giderleri</t>
  </si>
  <si>
    <t>Sıra No</t>
  </si>
  <si>
    <t>Birimi</t>
  </si>
  <si>
    <t>Birim Fiyatı</t>
  </si>
  <si>
    <t>Tutarı (KDV siz)</t>
  </si>
  <si>
    <t>Komisyon Başkanı</t>
  </si>
  <si>
    <t>Üye</t>
  </si>
  <si>
    <t>Düzenlenme Tarihi</t>
  </si>
  <si>
    <t>Adı Soyadı</t>
  </si>
  <si>
    <t>İdarece Tespit ve Takdir Edilen Yaklaşık Maaliyet</t>
  </si>
  <si>
    <t>Adet</t>
  </si>
  <si>
    <t>Bidon</t>
  </si>
  <si>
    <t>Koli</t>
  </si>
  <si>
    <t>KDV Tutarı</t>
  </si>
  <si>
    <t>MİKTARI</t>
  </si>
  <si>
    <t>BİRİM ÖLÇÜSÜ</t>
  </si>
  <si>
    <t>Teklif Mektubu Veren Firmanın</t>
  </si>
  <si>
    <t>Yetkilisinin Adı Soyadı</t>
  </si>
  <si>
    <t>Kaşe-İmza-Tarih</t>
  </si>
  <si>
    <t>İdarenin Adı:</t>
  </si>
  <si>
    <t>Malın/Hizmetin Adı:</t>
  </si>
  <si>
    <t>Teklif Verme Bitiş Tarihi:</t>
  </si>
  <si>
    <t>Teklif Verme Başlangıç Tarihi:</t>
  </si>
  <si>
    <t>TUTARI 
(KDV Hariç)</t>
  </si>
  <si>
    <t>BİRİM FİYATI
(KDV hariç)</t>
  </si>
  <si>
    <t>HİZMET İŞLERİ HAKEDİŞ RAPORU</t>
  </si>
  <si>
    <t xml:space="preserve">Tarihi           </t>
  </si>
  <si>
    <t>:</t>
  </si>
  <si>
    <t>No.su</t>
  </si>
  <si>
    <t>Uygulama Yılı</t>
  </si>
  <si>
    <t>Yapılan  Hizmetin Adı</t>
  </si>
  <si>
    <t>Yapılan  Hizmetin Etüt / Proje No.su</t>
  </si>
  <si>
    <t>Yüklenicinin Adı / Ticari Unvanı</t>
  </si>
  <si>
    <t>Verilen Avanslar Toplamı</t>
  </si>
  <si>
    <t>Mahsubu Yapılan Avansın Toplam Tutarı</t>
  </si>
  <si>
    <t>Doğrudan Temin Tarihi</t>
  </si>
  <si>
    <t>Satın Alma Kom.Karar Tarihi ve No.su</t>
  </si>
  <si>
    <t>Okul klimalarınının genel bakım ve onarım işi</t>
  </si>
  <si>
    <t>İşin Bitiş Tarihi</t>
  </si>
  <si>
    <t>Gerçekleştirme Görevlisi</t>
  </si>
  <si>
    <t>Harcama Yetkilisi</t>
  </si>
  <si>
    <t>T.C. 
SERİK KAYMAKAMLIĞI
İlçe Milli Eğitim Müdürlüğü
15 Temmuz Şehitleri Ortaokulu</t>
  </si>
  <si>
    <t>Açıklamalar</t>
  </si>
  <si>
    <t>DOĞRUDAN TEMİN BİLGİLERİ</t>
  </si>
  <si>
    <t>Yok</t>
  </si>
  <si>
    <t>;</t>
  </si>
  <si>
    <t xml:space="preserve">06/10/2023      86418811 sayı </t>
  </si>
  <si>
    <t>KESİNTİ VE ÖDEMELER</t>
  </si>
  <si>
    <t>İşin Bedeli (Kdv hariç)</t>
  </si>
  <si>
    <t>KDV Tutarı (%20)</t>
  </si>
  <si>
    <t>KDV Tevkifatı (%70)</t>
  </si>
  <si>
    <t>Damga Vergisi (‰9,489)</t>
  </si>
  <si>
    <t>Vergiler Dahil Toplam Tutar</t>
  </si>
  <si>
    <t>Ödenecek Tutar (Tek ödeme)</t>
  </si>
  <si>
    <t>Özellikleri</t>
  </si>
  <si>
    <t>Satın Alma Komisyonu Başkanı</t>
  </si>
  <si>
    <t>YAKLAŞIK MALİYET TUTANAĞI</t>
  </si>
  <si>
    <t>Yaklaşık Maliyeti Hesaplanacak Mal veya Hizmetin</t>
  </si>
  <si>
    <t>Satın Alınacak Mal veya Hizmetin</t>
  </si>
  <si>
    <t>HİZMET İŞLERİ KABUL TUTANAĞI</t>
  </si>
  <si>
    <t>*Vergi Kimlik Numarası/T.C. Kimlik Numarası okunabilir olmalı imza numaranın üzerini kapatacak şekilde atılmamalı.</t>
  </si>
  <si>
    <t>Komisyon Üyesi</t>
  </si>
  <si>
    <t>MUAYENE ve KABUL TUTANAĞI</t>
  </si>
  <si>
    <r>
      <t xml:space="preserve">KDV </t>
    </r>
    <r>
      <rPr>
        <i/>
        <sz val="11"/>
        <color rgb="FFFF0000"/>
        <rFont val="Calibri"/>
        <family val="2"/>
        <charset val="162"/>
        <scheme val="minor"/>
      </rPr>
      <t>(%10)-</t>
    </r>
    <r>
      <rPr>
        <i/>
        <sz val="10"/>
        <color rgb="FFFF0000"/>
        <rFont val="Calibri"/>
        <family val="2"/>
        <charset val="162"/>
        <scheme val="minor"/>
      </rPr>
      <t>Elle girilir</t>
    </r>
  </si>
  <si>
    <r>
      <t xml:space="preserve">KDV </t>
    </r>
    <r>
      <rPr>
        <i/>
        <sz val="11"/>
        <color rgb="FFFF0000"/>
        <rFont val="Calibri"/>
        <family val="2"/>
        <charset val="162"/>
        <scheme val="minor"/>
      </rPr>
      <t>(%20)-</t>
    </r>
    <r>
      <rPr>
        <i/>
        <sz val="10"/>
        <color rgb="FFFF0000"/>
        <rFont val="Calibri"/>
        <family val="2"/>
        <charset val="162"/>
        <scheme val="minor"/>
      </rPr>
      <t>Elle girilir</t>
    </r>
  </si>
  <si>
    <t>Firma/Kişi Adı</t>
  </si>
  <si>
    <t>Adresi</t>
  </si>
  <si>
    <t>Uygun Görülen Firma/Kişi</t>
  </si>
  <si>
    <r>
      <t>Toplam-</t>
    </r>
    <r>
      <rPr>
        <i/>
        <sz val="10"/>
        <color rgb="FFFF0000"/>
        <rFont val="Calibri"/>
        <family val="2"/>
        <charset val="162"/>
        <scheme val="minor"/>
      </rPr>
      <t>KDV hariç</t>
    </r>
  </si>
  <si>
    <r>
      <t>Genel Toplam</t>
    </r>
    <r>
      <rPr>
        <i/>
        <sz val="10"/>
        <color rgb="FFFF0000"/>
        <rFont val="Calibri"/>
        <family val="2"/>
        <charset val="162"/>
        <scheme val="minor"/>
      </rPr>
      <t>-Otomatik çeker</t>
    </r>
  </si>
  <si>
    <t>*Bu liste doğrudan temin Onayınada eklenir.İşin miktarı kısmına 'ekli liste' yazılır.</t>
  </si>
  <si>
    <t>Satın Alma Komisyonu</t>
  </si>
  <si>
    <t>Komisyon Başkanı/Müdür Yardımcısı</t>
  </si>
  <si>
    <t>Görevi</t>
  </si>
  <si>
    <t>Muayene ve Kabul Komisyonu</t>
  </si>
  <si>
    <t>Yukarıda detayları yer alan klima genel bakım onarım işleri Teknik (Özel) Şartnameye göre yapıldığı görülmüştür.</t>
  </si>
  <si>
    <t>Yukarıda detayları yer alan malzeme eksiksiz teslim alınmıştır.</t>
  </si>
  <si>
    <r>
      <t xml:space="preserve">                  4734 sayılı Kamu İhale Kanununun 22/d Maddesi uyarınca Doğrudan Temin Usulünce yapılacak alımlara ilişkin yapılan piyasa araştırmasında firma/kişilerce teklif edilen fiyatlar tarafımızca değerlendirilerek yukarıda adı ve adresleri belirtilen firma/kişiden alımın yapılması uygun görülmüştür.</t>
    </r>
    <r>
      <rPr>
        <b/>
        <sz val="10"/>
        <rFont val="Calibri"/>
        <family val="2"/>
        <charset val="162"/>
        <scheme val="minor"/>
      </rPr>
      <t>14/07/2023</t>
    </r>
  </si>
  <si>
    <t>*Veriler doğru ve güncel olmalı.</t>
  </si>
  <si>
    <t>*Teklif Cetveli doldurulurken altta yer alan Özel (Teknik) Şartname dikkate alınacaktır.</t>
  </si>
  <si>
    <t>Alınan Malın/Hizmetin Türü ve Miktarı</t>
  </si>
  <si>
    <t>Sözleşmeden kaynaklanabilecek harc,pul vs giderleri olursa yüklenici tarafından ödenecektir.</t>
  </si>
  <si>
    <t>Sözleşmenin ıslak imzalı 2 (iki) sureti iş bitiminde okul idaresine teslim edilecektir.(Kabulden önce)</t>
  </si>
  <si>
    <t>Periyodik bakımın başlama tarihi 01/12/2023 tarihi olmalıdır.</t>
  </si>
  <si>
    <t>Yüklenici ve işçileri çalışmalarda İş Sağlığı ve Güvenliği tedbirlerini öncelikli olarak almakla yükümlüdür.</t>
  </si>
  <si>
    <t>Periyodik bakım her ayın son haftası içerisinde yapılacak ve düzenlenen imzalı tutanağın bir sureti okul idaresine teslim edilecektir.</t>
  </si>
  <si>
    <t>Zorlayıcı nedenlerden dolayı periyodik bakımın yapılmadığı ay olursa,yapılmayan ay genel süreye ilave edilecektir.</t>
  </si>
  <si>
    <t>Asansör CE,TSE ve bu konu ile ilgili yürürlükteki diğer mevzuata uygun standartlarda çalışır biçimde teslim edilecektir.</t>
  </si>
  <si>
    <t>İHTİYAÇ/LÜZUM DUYULAN MALZEMELER LİSTESİ</t>
  </si>
  <si>
    <t>Çalıştırılacak personel TSE-HYB Belgesi (Hizmet Yeterlilik Belgesi) sahibi olmalıdır.</t>
  </si>
  <si>
    <t>Anlaşmazlık durumunda Serik Mahkemeleri ve İcra Daireleri yetkili olacaktır.</t>
  </si>
  <si>
    <t>İş bitiminde fatura tevkifatlı şekilde düzenlenmeli ve okul idaresine,borcu yoktur belgesi ile birlikte teslim edilmelidir.</t>
  </si>
  <si>
    <t>İnsan Asansörü Genel Onarım ve Bakım ile Periyodik Bakıma İlişkin Özel (Teknik) Şartname</t>
  </si>
  <si>
    <t>*Teklif mektupları 21/11/2023-17.30'a kadar kapalı zarf içerisinde Satın Alma Komisyonuna teslim edilmelidir.</t>
  </si>
  <si>
    <t>Değişmesi gereken parça olursa Okul Müdürüne önden bilgi verilecek.İş sonunda değişen parça olursa tutanakla okula teslim edilecektir.</t>
  </si>
  <si>
    <t>Asansörün kabin,kayış,halat,frenleme,aydınlatma,elektronik-manyetik aksam,motor,makara,asansör kuyusu motopom genel bakım ve kontrolü yapılacaktır.</t>
  </si>
  <si>
    <t>Asansörün 18 (onsekiz) aylık periyodik bakım sözleşmesi yapılacaktır.</t>
  </si>
  <si>
    <t>Malzemenin/Hizmetin Adı</t>
  </si>
  <si>
    <t>Temizlik malzemesi alım işi</t>
  </si>
  <si>
    <t>Genel Toplam (KDV dahil)</t>
  </si>
  <si>
    <t>*Teklif mektupları 30/11/2023-17.30'a kadar kapalı zarf içerisinde Satın Alma Komisyonuna teslim edilmelidir.</t>
  </si>
  <si>
    <t>Teknik (Özel Şartname)</t>
  </si>
  <si>
    <t>Malzemeler TSE/TSEK standartlarına uygun olmalı.</t>
  </si>
  <si>
    <t>Her kolide 6 rulo olmalıdır.</t>
  </si>
  <si>
    <t>Emici özelliği yüksek olmalıdır.</t>
  </si>
  <si>
    <t>Suda kolay erimelidir.</t>
  </si>
  <si>
    <t>Kağıt eni 21 cm olmalıdır</t>
  </si>
  <si>
    <t>Ürün beyaz renkte olmalıdır.</t>
  </si>
  <si>
    <t>Yumuşak dokulu olmalı, cildi rahatsız edecek şekilde sert olmamalıdır.</t>
  </si>
  <si>
    <r>
      <t xml:space="preserve">Ölçü Birimi </t>
    </r>
    <r>
      <rPr>
        <i/>
        <sz val="10"/>
        <rFont val="Calibri"/>
        <family val="2"/>
        <charset val="162"/>
        <scheme val="minor"/>
      </rPr>
      <t>(Adet,koli vs)</t>
    </r>
  </si>
  <si>
    <t>05/12/2023-17.30</t>
  </si>
  <si>
    <t>MALZEMENİN/HİZMETİN ADI</t>
  </si>
  <si>
    <t>ÖZELLİKLERİ</t>
  </si>
  <si>
    <t>Düzenlenme Tarihi :</t>
  </si>
  <si>
    <t>Mavi Etiket yenileme süreci yüklenici firma tarafından yapılacaktır.</t>
  </si>
  <si>
    <t>Tutanağın Sayısı</t>
  </si>
  <si>
    <t>Genel Toplam (KDVsiz)</t>
  </si>
  <si>
    <t>Çift katlı ve %100 selülözdan imal edilmiş olmalıdır.</t>
  </si>
  <si>
    <t>Tüm sınıf/birim kapılarının bakım ve onarımı (tüm kolu bozuk pencerelerin kol onarımı dahil)</t>
  </si>
  <si>
    <t>Ahşap</t>
  </si>
  <si>
    <t>14/12/2023-17.30</t>
  </si>
  <si>
    <t>*Teklif mektupları 14/12/2023-17.30'a kadar kapalı zarf içerisinde Satın Alma Komisyonuna teslim edilmelidir.</t>
  </si>
  <si>
    <t>Yüklenici KDV'ye tabi ise iş bitiminde faturayı tevkifatlı şekilde düzenlenmelidir.</t>
  </si>
  <si>
    <t>İş bitiminde fatura ile birlikte borcu yoktur kağıdı okul idaresine teslim edilmelidir.</t>
  </si>
  <si>
    <t>Sınıf/Birim Kapıları Genel Bakım ve Onarımına İlişkin Özel (Teknik) Şartname</t>
  </si>
  <si>
    <t>Çalışacak personel bu konuda ülkemizin yürürlükteki mevzuatında ön görülen mesleki yeterlilik belgelerine sahip olmalıdır.</t>
  </si>
  <si>
    <r>
      <t xml:space="preserve">                Yukarıda cinsi özelliği ve miktarı yazılı beş kalem malzemenin özelliklerine göre alınan fiyatlar sonucunda tahmin edilen yaklaşık maliyete ilişkin bedel komisyonumuzca tespit edilmiştir.Bu tutanak 4734 sayılı yasanın 9.Maddesine göre tarafımızdan düzenlenerek imza altına alınmıştır. </t>
    </r>
    <r>
      <rPr>
        <b/>
        <sz val="11"/>
        <rFont val="Calibri"/>
        <family val="2"/>
        <charset val="162"/>
        <scheme val="minor"/>
      </rPr>
      <t>14/10/2022</t>
    </r>
  </si>
  <si>
    <t>Deste</t>
  </si>
  <si>
    <t>Rulo</t>
  </si>
  <si>
    <t>Paket</t>
  </si>
  <si>
    <t>Ton</t>
  </si>
  <si>
    <t>Fotokopi kağıdı alımı</t>
  </si>
  <si>
    <t>Aaaa TTTTTTTTTT</t>
  </si>
  <si>
    <t>Aaaa RRRRRRRRRR</t>
  </si>
  <si>
    <t>Aaaaa FFFFFFFFFFFF</t>
  </si>
  <si>
    <r>
      <t>Yukarıda belirtilen kesintilerden sonra kalan</t>
    </r>
    <r>
      <rPr>
        <b/>
        <sz val="10"/>
        <rFont val="Arial"/>
        <family val="2"/>
        <charset val="162"/>
      </rPr>
      <t xml:space="preserve"> 1000002,00</t>
    </r>
    <r>
      <rPr>
        <sz val="10"/>
        <rFont val="Arial"/>
        <charset val="162"/>
      </rPr>
      <t xml:space="preserve"> TL tek ödeme şeklinde yükleniciye ödenecektir.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</si>
</sst>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quot;₺&quot;#,##0.00"/>
    <numFmt numFmtId="165" formatCode="_-* #,##0\ &quot;TL&quot;_-;\-* #,##0\ &quot;TL&quot;_-;_-* &quot;-&quot;\ &quot;TL&quot;_-;_-@_-"/>
    <numFmt numFmtId="166" formatCode="_-* #,##0\ _T_L_-;\-* #,##0\ _T_L_-;_-* &quot;-&quot;\ _T_L_-;_-@_-"/>
    <numFmt numFmtId="167" formatCode="_-* #,##0.00\ &quot;TL&quot;_-;\-* #,##0.00\ &quot;TL&quot;_-;_-* &quot;-&quot;??\ &quot;TL&quot;_-;_-@_-"/>
    <numFmt numFmtId="168" formatCode="_-* #,##0.00\ _T_L_-;\-* #,##0.00\ _T_L_-;_-* &quot;-&quot;??\ _T_L_-;_-@_-"/>
    <numFmt numFmtId="169" formatCode="#,##0.00;[Red]#,##0.00"/>
  </numFmts>
  <fonts count="68" x14ac:knownFonts="1">
    <font>
      <sz val="11"/>
      <color theme="1"/>
      <name val="Calibri"/>
      <family val="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2"/>
      <name val="Calibri"/>
      <family val="2"/>
      <charset val="162"/>
      <scheme val="minor"/>
    </font>
    <font>
      <sz val="11"/>
      <name val="Calibri"/>
      <family val="2"/>
      <charset val="162"/>
      <scheme val="minor"/>
    </font>
    <font>
      <sz val="10"/>
      <name val="Calibri"/>
      <family val="2"/>
      <charset val="162"/>
      <scheme val="minor"/>
    </font>
    <font>
      <sz val="10"/>
      <color indexed="8"/>
      <name val="Calibri"/>
      <family val="2"/>
      <charset val="162"/>
      <scheme val="minor"/>
    </font>
    <font>
      <b/>
      <sz val="10"/>
      <name val="Calibri"/>
      <family val="2"/>
      <charset val="162"/>
      <scheme val="minor"/>
    </font>
    <font>
      <b/>
      <sz val="14"/>
      <color theme="1"/>
      <name val="Calibri"/>
      <family val="2"/>
      <charset val="162"/>
      <scheme val="minor"/>
    </font>
    <font>
      <b/>
      <i/>
      <sz val="11"/>
      <color theme="1"/>
      <name val="Calibri"/>
      <family val="2"/>
      <charset val="162"/>
      <scheme val="minor"/>
    </font>
    <font>
      <b/>
      <sz val="12"/>
      <color theme="1"/>
      <name val="Calibri"/>
      <family val="2"/>
      <charset val="162"/>
      <scheme val="minor"/>
    </font>
    <font>
      <b/>
      <sz val="11"/>
      <color theme="1"/>
      <name val="Calibri"/>
      <family val="2"/>
      <charset val="162"/>
      <scheme val="minor"/>
    </font>
    <font>
      <i/>
      <sz val="11"/>
      <color rgb="FFFF0000"/>
      <name val="Calibri"/>
      <family val="2"/>
      <charset val="162"/>
      <scheme val="minor"/>
    </font>
    <font>
      <i/>
      <sz val="10"/>
      <color rgb="FFFF0000"/>
      <name val="Calibri"/>
      <family val="2"/>
      <charset val="162"/>
      <scheme val="minor"/>
    </font>
    <font>
      <sz val="12"/>
      <color theme="1"/>
      <name val="Calibri"/>
      <family val="2"/>
      <charset val="162"/>
      <scheme val="minor"/>
    </font>
    <font>
      <sz val="10"/>
      <color theme="1"/>
      <name val="Calibri"/>
      <family val="2"/>
      <charset val="162"/>
      <scheme val="minor"/>
    </font>
    <font>
      <b/>
      <sz val="10"/>
      <color theme="1"/>
      <name val="Calibri"/>
      <family val="2"/>
      <charset val="162"/>
      <scheme val="minor"/>
    </font>
    <font>
      <sz val="10"/>
      <name val="Arial"/>
      <charset val="162"/>
    </font>
    <font>
      <b/>
      <sz val="10"/>
      <name val="Arial"/>
      <family val="2"/>
    </font>
    <font>
      <sz val="10"/>
      <name val="Arial"/>
      <family val="2"/>
      <charset val="162"/>
    </font>
    <font>
      <b/>
      <sz val="11"/>
      <name val="Arial"/>
      <family val="2"/>
      <charset val="162"/>
    </font>
    <font>
      <sz val="11"/>
      <name val="Arial"/>
      <family val="2"/>
      <charset val="162"/>
    </font>
    <font>
      <b/>
      <sz val="10"/>
      <name val="Arial"/>
      <family val="2"/>
      <charset val="162"/>
    </font>
    <font>
      <sz val="10"/>
      <name val="Arial Tur"/>
      <charset val="162"/>
    </font>
    <font>
      <sz val="11"/>
      <color indexed="8"/>
      <name val="Calibri"/>
      <family val="2"/>
      <charset val="162"/>
    </font>
    <font>
      <sz val="11"/>
      <color indexed="9"/>
      <name val="Calibri"/>
      <family val="2"/>
      <charset val="162"/>
    </font>
    <font>
      <i/>
      <sz val="11"/>
      <color indexed="23"/>
      <name val="Calibri"/>
      <family val="2"/>
      <charset val="162"/>
    </font>
    <font>
      <b/>
      <sz val="18"/>
      <color indexed="56"/>
      <name val="Cambria"/>
      <family val="2"/>
      <charset val="162"/>
    </font>
    <font>
      <sz val="11"/>
      <color indexed="52"/>
      <name val="Calibri"/>
      <family val="2"/>
      <charset val="162"/>
    </font>
    <font>
      <b/>
      <sz val="15"/>
      <color indexed="56"/>
      <name val="Calibri"/>
      <family val="2"/>
      <charset val="162"/>
    </font>
    <font>
      <b/>
      <sz val="13"/>
      <color indexed="56"/>
      <name val="Calibri"/>
      <family val="2"/>
      <charset val="162"/>
    </font>
    <font>
      <b/>
      <sz val="11"/>
      <color indexed="56"/>
      <name val="Calibri"/>
      <family val="2"/>
      <charset val="162"/>
    </font>
    <font>
      <sz val="10"/>
      <color indexed="8"/>
      <name val="Arial"/>
      <family val="2"/>
    </font>
    <font>
      <b/>
      <sz val="11"/>
      <color indexed="63"/>
      <name val="Calibri"/>
      <family val="2"/>
      <charset val="162"/>
    </font>
    <font>
      <sz val="11"/>
      <color indexed="62"/>
      <name val="Calibri"/>
      <family val="2"/>
      <charset val="162"/>
    </font>
    <font>
      <b/>
      <sz val="11"/>
      <color indexed="52"/>
      <name val="Calibri"/>
      <family val="2"/>
      <charset val="162"/>
    </font>
    <font>
      <b/>
      <sz val="11"/>
      <color indexed="9"/>
      <name val="Calibri"/>
      <family val="2"/>
      <charset val="162"/>
    </font>
    <font>
      <sz val="11"/>
      <color indexed="17"/>
      <name val="Calibri"/>
      <family val="2"/>
      <charset val="162"/>
    </font>
    <font>
      <sz val="11"/>
      <color indexed="20"/>
      <name val="Calibri"/>
      <family val="2"/>
      <charset val="162"/>
    </font>
    <font>
      <sz val="11"/>
      <color indexed="60"/>
      <name val="Calibri"/>
      <family val="2"/>
      <charset val="162"/>
    </font>
    <font>
      <b/>
      <sz val="11"/>
      <color indexed="8"/>
      <name val="Calibri"/>
      <family val="2"/>
      <charset val="162"/>
    </font>
    <font>
      <sz val="11"/>
      <color indexed="10"/>
      <name val="Calibri"/>
      <family val="2"/>
      <charset val="162"/>
    </font>
    <font>
      <b/>
      <sz val="11"/>
      <name val="Calibri"/>
      <family val="2"/>
      <charset val="162"/>
      <scheme val="minor"/>
    </font>
    <font>
      <sz val="10"/>
      <color rgb="FFFF0000"/>
      <name val="Calibri"/>
      <family val="2"/>
      <scheme val="minor"/>
    </font>
    <font>
      <sz val="9"/>
      <color theme="1"/>
      <name val="Calibri"/>
      <family val="2"/>
      <scheme val="minor"/>
    </font>
    <font>
      <sz val="16"/>
      <color theme="1"/>
      <name val="Calibri"/>
      <family val="2"/>
      <scheme val="minor"/>
    </font>
    <font>
      <i/>
      <sz val="10"/>
      <name val="Calibri"/>
      <family val="2"/>
      <charset val="162"/>
      <scheme val="minor"/>
    </font>
    <font>
      <sz val="12"/>
      <color theme="1"/>
      <name val="Calibri"/>
      <family val="2"/>
      <scheme val="minor"/>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26"/>
      </patternFill>
    </fill>
    <fill>
      <patternFill patternType="solid">
        <fgColor indexed="43"/>
      </patternFill>
    </fill>
    <fill>
      <patternFill patternType="solid">
        <fgColor indexed="47"/>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theme="1"/>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s>
  <cellStyleXfs count="51">
    <xf numFmtId="0" fontId="0" fillId="0" borderId="0"/>
    <xf numFmtId="0" fontId="43" fillId="0" borderId="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5" borderId="0" applyNumberFormat="0" applyBorder="0" applyAlignment="0" applyProtection="0"/>
    <xf numFmtId="0" fontId="44" fillId="8" borderId="0" applyNumberFormat="0" applyBorder="0" applyAlignment="0" applyProtection="0"/>
    <xf numFmtId="0" fontId="44" fillId="11" borderId="0" applyNumberFormat="0" applyBorder="0" applyAlignment="0" applyProtection="0"/>
    <xf numFmtId="0" fontId="45" fillId="12"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13" applyNumberFormat="0" applyFill="0" applyAlignment="0" applyProtection="0"/>
    <xf numFmtId="0" fontId="49" fillId="0" borderId="14" applyNumberFormat="0" applyFill="0" applyAlignment="0" applyProtection="0"/>
    <xf numFmtId="0" fontId="50" fillId="0" borderId="15" applyNumberFormat="0" applyFill="0" applyAlignment="0" applyProtection="0"/>
    <xf numFmtId="0" fontId="51" fillId="0" borderId="16" applyNumberFormat="0" applyFill="0" applyAlignment="0" applyProtection="0"/>
    <xf numFmtId="0" fontId="51" fillId="0" borderId="0" applyNumberFormat="0" applyFill="0" applyBorder="0" applyAlignment="0" applyProtection="0"/>
    <xf numFmtId="166" fontId="39" fillId="0" borderId="0" applyFont="0" applyFill="0" applyBorder="0" applyAlignment="0" applyProtection="0"/>
    <xf numFmtId="168" fontId="39" fillId="0" borderId="0" applyFont="0" applyFill="0" applyBorder="0" applyAlignment="0" applyProtection="0"/>
    <xf numFmtId="165" fontId="39" fillId="0" borderId="0" applyFont="0" applyFill="0" applyBorder="0" applyAlignment="0" applyProtection="0"/>
    <xf numFmtId="167" fontId="39" fillId="0" borderId="0" applyFont="0" applyFill="0" applyBorder="0" applyAlignment="0" applyProtection="0"/>
    <xf numFmtId="0" fontId="53" fillId="16" borderId="17" applyNumberFormat="0" applyAlignment="0" applyProtection="0"/>
    <xf numFmtId="0" fontId="54" fillId="7" borderId="18" applyNumberFormat="0" applyAlignment="0" applyProtection="0"/>
    <xf numFmtId="0" fontId="55" fillId="16" borderId="18" applyNumberFormat="0" applyAlignment="0" applyProtection="0"/>
    <xf numFmtId="0" fontId="56" fillId="17" borderId="19" applyNumberFormat="0" applyAlignment="0" applyProtection="0"/>
    <xf numFmtId="0" fontId="57" fillId="4" borderId="0" applyNumberFormat="0" applyBorder="0" applyAlignment="0" applyProtection="0"/>
    <xf numFmtId="0" fontId="58" fillId="3" borderId="0" applyNumberFormat="0" applyBorder="0" applyAlignment="0" applyProtection="0"/>
    <xf numFmtId="0" fontId="39" fillId="0" borderId="0"/>
    <xf numFmtId="0" fontId="52" fillId="18" borderId="20" applyNumberFormat="0" applyFont="0" applyAlignment="0" applyProtection="0"/>
    <xf numFmtId="0" fontId="59" fillId="19" borderId="0" applyNumberFormat="0" applyBorder="0" applyAlignment="0" applyProtection="0"/>
    <xf numFmtId="0" fontId="43" fillId="20" borderId="0">
      <alignment vertical="center"/>
    </xf>
    <xf numFmtId="0" fontId="60" fillId="0" borderId="21" applyNumberFormat="0" applyFill="0" applyAlignment="0" applyProtection="0"/>
    <xf numFmtId="0" fontId="61" fillId="0" borderId="0" applyNumberFormat="0" applyFill="0" applyBorder="0" applyAlignment="0" applyProtection="0"/>
    <xf numFmtId="166" fontId="39" fillId="0" borderId="0" applyFont="0" applyFill="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13" borderId="0" applyNumberFormat="0" applyBorder="0" applyAlignment="0" applyProtection="0"/>
    <xf numFmtId="0" fontId="45" fillId="14" borderId="0" applyNumberFormat="0" applyBorder="0" applyAlignment="0" applyProtection="0"/>
    <xf numFmtId="0" fontId="45" fillId="24" borderId="0" applyNumberFormat="0" applyBorder="0" applyAlignment="0" applyProtection="0"/>
    <xf numFmtId="0" fontId="43" fillId="20" borderId="0">
      <alignment vertical="center"/>
    </xf>
  </cellStyleXfs>
  <cellXfs count="238">
    <xf numFmtId="0" fontId="0" fillId="0" borderId="0" xfId="0"/>
    <xf numFmtId="0" fontId="0" fillId="0" borderId="0" xfId="0" applyAlignment="1">
      <alignment horizontal="center"/>
    </xf>
    <xf numFmtId="0" fontId="0" fillId="0" borderId="1" xfId="0" applyBorder="1"/>
    <xf numFmtId="0" fontId="22" fillId="0" borderId="0" xfId="0" applyFont="1"/>
    <xf numFmtId="0" fontId="22" fillId="0" borderId="0" xfId="0" applyFont="1" applyAlignment="1">
      <alignment vertical="center"/>
    </xf>
    <xf numFmtId="0" fontId="23" fillId="0" borderId="0" xfId="0" applyFont="1" applyAlignment="1"/>
    <xf numFmtId="0" fontId="22" fillId="0" borderId="0" xfId="0" applyFont="1" applyBorder="1" applyAlignment="1">
      <alignment horizontal="center"/>
    </xf>
    <xf numFmtId="0" fontId="22" fillId="0" borderId="0" xfId="0" applyFont="1" applyBorder="1"/>
    <xf numFmtId="0" fontId="24" fillId="0" borderId="1" xfId="0" applyFont="1" applyBorder="1" applyAlignment="1">
      <alignment horizontal="center" vertical="center" wrapText="1"/>
    </xf>
    <xf numFmtId="3" fontId="22" fillId="0" borderId="0" xfId="0" applyNumberFormat="1" applyFont="1" applyBorder="1"/>
    <xf numFmtId="0" fontId="25" fillId="0" borderId="4" xfId="0" applyFont="1" applyBorder="1" applyAlignment="1">
      <alignment horizontal="center" vertical="center" wrapText="1"/>
    </xf>
    <xf numFmtId="0" fontId="22" fillId="0" borderId="0" xfId="0" applyFont="1" applyAlignment="1">
      <alignment horizontal="center"/>
    </xf>
    <xf numFmtId="0" fontId="23" fillId="0" borderId="0" xfId="0" applyFont="1" applyAlignment="1">
      <alignment vertical="center"/>
    </xf>
    <xf numFmtId="0" fontId="24" fillId="0" borderId="1" xfId="0" applyFont="1" applyBorder="1" applyAlignment="1">
      <alignment vertical="center" wrapText="1"/>
    </xf>
    <xf numFmtId="0" fontId="22" fillId="0" borderId="0" xfId="0" applyFont="1" applyBorder="1" applyAlignment="1">
      <alignment vertical="center"/>
    </xf>
    <xf numFmtId="0" fontId="24" fillId="0" borderId="1" xfId="0" applyFont="1" applyBorder="1" applyAlignment="1">
      <alignment horizontal="center" vertical="center" wrapText="1"/>
    </xf>
    <xf numFmtId="0" fontId="25" fillId="0" borderId="4" xfId="0" applyFont="1" applyBorder="1" applyAlignment="1">
      <alignment horizontal="center" vertical="center" wrapText="1"/>
    </xf>
    <xf numFmtId="0" fontId="20" fillId="0" borderId="1" xfId="0" applyFont="1" applyBorder="1" applyAlignment="1">
      <alignment horizontal="center" vertical="center" wrapText="1"/>
    </xf>
    <xf numFmtId="0" fontId="28" fillId="0" borderId="0" xfId="0" applyFont="1"/>
    <xf numFmtId="0" fontId="29" fillId="0" borderId="0" xfId="0" applyFont="1"/>
    <xf numFmtId="0" fontId="30" fillId="0" borderId="0" xfId="0" applyFont="1"/>
    <xf numFmtId="0" fontId="0" fillId="0" borderId="0" xfId="0" applyAlignment="1">
      <alignment vertical="center"/>
    </xf>
    <xf numFmtId="0" fontId="0" fillId="0" borderId="1" xfId="0" applyBorder="1" applyAlignment="1">
      <alignment horizontal="center" vertical="center"/>
    </xf>
    <xf numFmtId="0" fontId="19" fillId="0" borderId="1" xfId="0" applyFont="1" applyBorder="1" applyAlignment="1">
      <alignment horizontal="center" vertical="center"/>
    </xf>
    <xf numFmtId="0" fontId="19" fillId="0" borderId="1" xfId="0" applyFont="1" applyFill="1" applyBorder="1" applyAlignment="1">
      <alignment horizontal="center" vertical="center"/>
    </xf>
    <xf numFmtId="0" fontId="19" fillId="0" borderId="0" xfId="0" applyFont="1"/>
    <xf numFmtId="0" fontId="19" fillId="0" borderId="1" xfId="0" applyFont="1" applyBorder="1" applyAlignment="1">
      <alignment horizontal="left" vertical="center" wrapText="1"/>
    </xf>
    <xf numFmtId="0" fontId="19" fillId="0" borderId="1" xfId="0" applyFont="1" applyFill="1" applyBorder="1" applyAlignment="1">
      <alignment horizontal="left" vertical="center"/>
    </xf>
    <xf numFmtId="0" fontId="19" fillId="0" borderId="1" xfId="0" applyFont="1" applyBorder="1" applyAlignment="1">
      <alignment horizontal="center"/>
    </xf>
    <xf numFmtId="0" fontId="0" fillId="0" borderId="1" xfId="0" applyBorder="1" applyAlignment="1">
      <alignment horizontal="center" vertical="center" wrapText="1"/>
    </xf>
    <xf numFmtId="0" fontId="17" fillId="0" borderId="1" xfId="0" applyFont="1" applyBorder="1" applyAlignment="1">
      <alignment horizontal="left" vertical="center" wrapText="1"/>
    </xf>
    <xf numFmtId="0" fontId="0" fillId="0" borderId="0" xfId="0" applyBorder="1"/>
    <xf numFmtId="0" fontId="0" fillId="0" borderId="0" xfId="0" applyBorder="1" applyAlignment="1">
      <alignment horizontal="center" vertical="center"/>
    </xf>
    <xf numFmtId="0" fontId="0" fillId="0" borderId="1" xfId="0" applyBorder="1" applyAlignment="1">
      <alignment horizontal="left" vertical="center" wrapText="1"/>
    </xf>
    <xf numFmtId="0" fontId="31" fillId="0" borderId="0" xfId="0" applyFont="1" applyAlignment="1">
      <alignment horizontal="center"/>
    </xf>
    <xf numFmtId="0" fontId="30" fillId="0" borderId="0" xfId="0" applyFont="1" applyFill="1" applyBorder="1" applyAlignment="1">
      <alignment horizontal="left"/>
    </xf>
    <xf numFmtId="0" fontId="0" fillId="0" borderId="11" xfId="0" applyBorder="1"/>
    <xf numFmtId="0" fontId="35" fillId="0" borderId="0" xfId="0" applyFont="1"/>
    <xf numFmtId="0" fontId="36" fillId="0" borderId="0" xfId="0" applyFont="1"/>
    <xf numFmtId="14" fontId="0" fillId="0" borderId="0" xfId="0" applyNumberFormat="1" applyAlignment="1">
      <alignment horizontal="left"/>
    </xf>
    <xf numFmtId="14" fontId="0" fillId="0" borderId="0" xfId="0" applyNumberFormat="1" applyBorder="1" applyAlignment="1">
      <alignment horizontal="left"/>
    </xf>
    <xf numFmtId="0" fontId="0" fillId="0" borderId="0" xfId="0" applyAlignment="1">
      <alignment horizontal="center"/>
    </xf>
    <xf numFmtId="0" fontId="15" fillId="0" borderId="1" xfId="0" applyFont="1" applyBorder="1" applyAlignment="1">
      <alignment horizontal="left" vertical="center" wrapText="1"/>
    </xf>
    <xf numFmtId="0" fontId="37" fillId="0" borderId="9" xfId="0" applyFont="1" applyBorder="1" applyAlignment="1">
      <alignment horizontal="left"/>
    </xf>
    <xf numFmtId="0" fontId="16" fillId="0" borderId="1" xfId="0" applyFont="1" applyBorder="1" applyAlignment="1">
      <alignment horizontal="center" vertical="center"/>
    </xf>
    <xf numFmtId="0" fontId="16" fillId="0" borderId="1" xfId="0" applyFont="1" applyBorder="1" applyAlignment="1">
      <alignment horizontal="center"/>
    </xf>
    <xf numFmtId="0" fontId="0" fillId="0" borderId="0" xfId="0" applyAlignment="1"/>
    <xf numFmtId="14" fontId="0" fillId="0" borderId="0" xfId="0" applyNumberFormat="1" applyAlignment="1">
      <alignment horizontal="center"/>
    </xf>
    <xf numFmtId="0" fontId="14" fillId="0" borderId="0" xfId="0" applyFont="1" applyAlignment="1">
      <alignment vertical="top"/>
    </xf>
    <xf numFmtId="0" fontId="14" fillId="0" borderId="0" xfId="0" applyFont="1" applyAlignment="1">
      <alignment horizontal="center"/>
    </xf>
    <xf numFmtId="0" fontId="14" fillId="0" borderId="11" xfId="0" applyFont="1" applyFill="1" applyBorder="1" applyAlignment="1">
      <alignment horizontal="center"/>
    </xf>
    <xf numFmtId="0" fontId="31" fillId="0" borderId="0" xfId="0" applyFont="1" applyBorder="1"/>
    <xf numFmtId="0" fontId="14" fillId="0" borderId="0" xfId="0" applyFont="1" applyFill="1" applyBorder="1" applyAlignment="1">
      <alignment horizontal="center"/>
    </xf>
    <xf numFmtId="0" fontId="14" fillId="0" borderId="0" xfId="0" applyFont="1" applyBorder="1"/>
    <xf numFmtId="0" fontId="14" fillId="0" borderId="0" xfId="0" applyFont="1"/>
    <xf numFmtId="0" fontId="0" fillId="0" borderId="0" xfId="0" applyAlignment="1">
      <alignment horizontal="center"/>
    </xf>
    <xf numFmtId="0" fontId="37" fillId="0" borderId="0" xfId="0" applyFont="1" applyBorder="1" applyAlignment="1">
      <alignment horizontal="center"/>
    </xf>
    <xf numFmtId="0" fontId="37" fillId="0" borderId="8" xfId="0" applyFont="1" applyBorder="1" applyAlignment="1">
      <alignment horizontal="left"/>
    </xf>
    <xf numFmtId="0" fontId="37" fillId="0" borderId="0" xfId="0" applyFont="1" applyBorder="1" applyAlignment="1">
      <alignment horizontal="left"/>
    </xf>
    <xf numFmtId="0" fontId="37" fillId="0" borderId="0" xfId="0" applyFont="1"/>
    <xf numFmtId="0" fontId="37" fillId="0" borderId="5" xfId="0" applyFont="1" applyBorder="1" applyAlignment="1">
      <alignment horizontal="left"/>
    </xf>
    <xf numFmtId="0" fontId="37" fillId="0" borderId="6" xfId="0" applyFont="1" applyBorder="1" applyAlignment="1">
      <alignment horizontal="center"/>
    </xf>
    <xf numFmtId="14" fontId="37" fillId="0" borderId="7" xfId="0" applyNumberFormat="1" applyFont="1" applyBorder="1" applyAlignment="1">
      <alignment horizontal="left"/>
    </xf>
    <xf numFmtId="0" fontId="37" fillId="0" borderId="8" xfId="0" applyFont="1" applyBorder="1" applyAlignment="1"/>
    <xf numFmtId="0" fontId="39" fillId="0" borderId="8" xfId="0" applyFont="1" applyBorder="1" applyAlignment="1">
      <alignment wrapText="1"/>
    </xf>
    <xf numFmtId="14" fontId="37" fillId="0" borderId="9" xfId="0" applyNumberFormat="1" applyFont="1" applyBorder="1" applyAlignment="1">
      <alignment horizontal="left"/>
    </xf>
    <xf numFmtId="0" fontId="39" fillId="0" borderId="0" xfId="0" applyFont="1" applyBorder="1" applyAlignment="1">
      <alignment horizontal="center"/>
    </xf>
    <xf numFmtId="164" fontId="37" fillId="0" borderId="7" xfId="0" applyNumberFormat="1" applyFont="1" applyBorder="1" applyAlignment="1">
      <alignment horizontal="left"/>
    </xf>
    <xf numFmtId="164" fontId="37" fillId="0" borderId="9" xfId="0" applyNumberFormat="1" applyFont="1" applyBorder="1" applyAlignment="1">
      <alignment horizontal="left"/>
    </xf>
    <xf numFmtId="0" fontId="37" fillId="0" borderId="8" xfId="0" applyFont="1" applyBorder="1" applyAlignment="1">
      <alignment wrapText="1"/>
    </xf>
    <xf numFmtId="0" fontId="40" fillId="0" borderId="8" xfId="0" applyFont="1" applyBorder="1" applyAlignment="1">
      <alignment horizontal="left"/>
    </xf>
    <xf numFmtId="0" fontId="41" fillId="0" borderId="0" xfId="0" applyFont="1" applyBorder="1" applyAlignment="1">
      <alignment horizontal="center"/>
    </xf>
    <xf numFmtId="164" fontId="40" fillId="0" borderId="9" xfId="0" applyNumberFormat="1" applyFont="1" applyBorder="1" applyAlignment="1">
      <alignment horizontal="left"/>
    </xf>
    <xf numFmtId="0" fontId="37" fillId="0" borderId="10" xfId="0" applyFont="1" applyBorder="1" applyAlignment="1">
      <alignment wrapText="1"/>
    </xf>
    <xf numFmtId="0" fontId="37" fillId="0" borderId="11" xfId="0" applyFont="1" applyBorder="1" applyAlignment="1">
      <alignment horizontal="center"/>
    </xf>
    <xf numFmtId="164" fontId="37" fillId="0" borderId="12" xfId="0" applyNumberFormat="1" applyFont="1" applyBorder="1" applyAlignment="1">
      <alignment horizontal="left"/>
    </xf>
    <xf numFmtId="0" fontId="39" fillId="0" borderId="6" xfId="0" applyFont="1" applyBorder="1" applyAlignment="1"/>
    <xf numFmtId="164" fontId="24" fillId="0" borderId="1" xfId="0" applyNumberFormat="1" applyFont="1" applyBorder="1" applyAlignment="1">
      <alignment horizontal="right" vertical="center" wrapText="1"/>
    </xf>
    <xf numFmtId="164" fontId="25" fillId="0" borderId="1" xfId="0" applyNumberFormat="1" applyFont="1" applyBorder="1" applyAlignment="1">
      <alignment horizontal="right" vertical="center" wrapText="1"/>
    </xf>
    <xf numFmtId="164" fontId="22" fillId="0" borderId="1" xfId="0" applyNumberFormat="1" applyFont="1" applyBorder="1" applyAlignment="1">
      <alignment horizontal="right"/>
    </xf>
    <xf numFmtId="0" fontId="22" fillId="25" borderId="1" xfId="0" applyFont="1" applyFill="1" applyBorder="1" applyAlignment="1">
      <alignment horizontal="right"/>
    </xf>
    <xf numFmtId="0" fontId="24" fillId="0" borderId="1" xfId="0" applyFont="1" applyBorder="1" applyAlignment="1" applyProtection="1">
      <alignment horizontal="left" vertical="center" wrapText="1"/>
      <protection locked="0"/>
    </xf>
    <xf numFmtId="0" fontId="24" fillId="0" borderId="1" xfId="0" applyFont="1" applyBorder="1" applyAlignment="1" applyProtection="1">
      <alignment horizontal="center" vertical="center" wrapText="1"/>
      <protection locked="0"/>
    </xf>
    <xf numFmtId="4" fontId="25" fillId="0" borderId="1" xfId="0" applyNumberFormat="1" applyFont="1" applyBorder="1" applyAlignment="1" applyProtection="1">
      <alignment horizontal="left" vertical="center" wrapText="1"/>
      <protection locked="0"/>
    </xf>
    <xf numFmtId="0" fontId="26" fillId="0" borderId="1" xfId="0" applyFont="1" applyBorder="1" applyAlignment="1" applyProtection="1">
      <alignment horizontal="left" vertical="center" wrapText="1"/>
      <protection locked="0"/>
    </xf>
    <xf numFmtId="0" fontId="23" fillId="0" borderId="0" xfId="0" applyFont="1" applyAlignment="1" applyProtection="1">
      <protection locked="0"/>
    </xf>
    <xf numFmtId="0" fontId="23" fillId="0" borderId="0" xfId="0" applyFont="1" applyAlignment="1" applyProtection="1">
      <alignment vertical="center"/>
      <protection locked="0"/>
    </xf>
    <xf numFmtId="164" fontId="24" fillId="0" borderId="1" xfId="0" applyNumberFormat="1" applyFont="1" applyBorder="1" applyAlignment="1" applyProtection="1">
      <alignment horizontal="right" vertical="center" wrapText="1"/>
      <protection locked="0"/>
    </xf>
    <xf numFmtId="164" fontId="25" fillId="0" borderId="1" xfId="0" applyNumberFormat="1" applyFont="1" applyBorder="1" applyAlignment="1" applyProtection="1">
      <alignment horizontal="right" vertical="center" wrapText="1"/>
      <protection locked="0"/>
    </xf>
    <xf numFmtId="0" fontId="19" fillId="0" borderId="0" xfId="0" applyFont="1" applyBorder="1" applyAlignment="1">
      <alignment horizontal="right" vertical="center"/>
    </xf>
    <xf numFmtId="0" fontId="35" fillId="0" borderId="0" xfId="0" applyFont="1" applyBorder="1"/>
    <xf numFmtId="0" fontId="0" fillId="0" borderId="0" xfId="0" applyBorder="1" applyAlignment="1">
      <alignment horizontal="center"/>
    </xf>
    <xf numFmtId="14" fontId="23" fillId="0" borderId="0" xfId="0" applyNumberFormat="1" applyFont="1" applyAlignment="1">
      <alignment horizontal="left" vertical="center"/>
    </xf>
    <xf numFmtId="14" fontId="23" fillId="0" borderId="0" xfId="0" applyNumberFormat="1" applyFont="1" applyAlignment="1">
      <alignment horizontal="left" vertical="center" wrapText="1"/>
    </xf>
    <xf numFmtId="0" fontId="23" fillId="0" borderId="0" xfId="0" applyFont="1" applyAlignment="1">
      <alignment horizontal="left" vertical="center" wrapText="1"/>
    </xf>
    <xf numFmtId="0" fontId="19" fillId="0" borderId="0" xfId="0" applyFont="1" applyBorder="1" applyAlignment="1">
      <alignment horizontal="right" vertical="center"/>
    </xf>
    <xf numFmtId="0" fontId="12" fillId="0" borderId="1" xfId="0" applyFont="1" applyBorder="1" applyAlignment="1">
      <alignment horizontal="left" vertical="center" wrapText="1"/>
    </xf>
    <xf numFmtId="0" fontId="11" fillId="0" borderId="0" xfId="0" applyFont="1"/>
    <xf numFmtId="0" fontId="0" fillId="0" borderId="1" xfId="0" applyBorder="1" applyAlignment="1">
      <alignment horizontal="center"/>
    </xf>
    <xf numFmtId="0" fontId="0" fillId="0" borderId="0" xfId="0" applyAlignment="1">
      <alignment horizontal="center"/>
    </xf>
    <xf numFmtId="0" fontId="0" fillId="0" borderId="0" xfId="0" applyBorder="1" applyAlignment="1">
      <alignment horizontal="left"/>
    </xf>
    <xf numFmtId="0" fontId="63" fillId="0" borderId="0" xfId="0" applyFont="1"/>
    <xf numFmtId="0" fontId="9" fillId="0" borderId="0" xfId="0" applyFont="1" applyFill="1"/>
    <xf numFmtId="0" fontId="9" fillId="0" borderId="0" xfId="0" applyFont="1" applyFill="1" applyBorder="1"/>
    <xf numFmtId="0" fontId="24" fillId="0" borderId="1" xfId="37" applyNumberFormat="1" applyFont="1" applyFill="1" applyBorder="1" applyAlignment="1" applyProtection="1">
      <alignment horizontal="center" vertical="center" shrinkToFit="1"/>
    </xf>
    <xf numFmtId="0" fontId="24" fillId="0" borderId="0" xfId="37" applyFont="1" applyFill="1" applyBorder="1" applyAlignment="1" applyProtection="1">
      <alignment vertical="center"/>
      <protection hidden="1"/>
    </xf>
    <xf numFmtId="169" fontId="24" fillId="0" borderId="0" xfId="37" applyNumberFormat="1" applyFont="1" applyFill="1" applyBorder="1" applyAlignment="1" applyProtection="1">
      <alignment horizontal="right" vertical="center"/>
      <protection hidden="1"/>
    </xf>
    <xf numFmtId="0" fontId="0" fillId="0" borderId="0" xfId="0" applyNumberFormat="1" applyBorder="1" applyAlignment="1"/>
    <xf numFmtId="14" fontId="31" fillId="0" borderId="0" xfId="0" applyNumberFormat="1" applyFont="1" applyAlignment="1">
      <alignment horizontal="left" wrapText="1"/>
    </xf>
    <xf numFmtId="164" fontId="0" fillId="0" borderId="1" xfId="0" applyNumberFormat="1" applyBorder="1" applyAlignment="1">
      <alignment horizontal="center"/>
    </xf>
    <xf numFmtId="0" fontId="8" fillId="0" borderId="1" xfId="0" applyFont="1" applyBorder="1" applyAlignment="1">
      <alignment horizontal="center" vertical="center"/>
    </xf>
    <xf numFmtId="9" fontId="35" fillId="0" borderId="0" xfId="0" applyNumberFormat="1" applyFont="1" applyBorder="1" applyAlignment="1">
      <alignment horizontal="center"/>
    </xf>
    <xf numFmtId="0" fontId="0" fillId="0" borderId="0" xfId="0" applyBorder="1" applyAlignment="1">
      <alignment horizontal="center" vertical="center"/>
    </xf>
    <xf numFmtId="0" fontId="24" fillId="0" borderId="1" xfId="37" applyFont="1" applyFill="1" applyBorder="1" applyAlignment="1" applyProtection="1">
      <alignment horizontal="center" vertical="center" wrapText="1"/>
      <protection locked="0"/>
    </xf>
    <xf numFmtId="0" fontId="5" fillId="0" borderId="0" xfId="0" applyFont="1" applyAlignment="1">
      <alignment vertical="top"/>
    </xf>
    <xf numFmtId="164" fontId="0" fillId="0" borderId="1" xfId="0" applyNumberFormat="1" applyBorder="1" applyAlignment="1">
      <alignment horizontal="center" vertical="center" wrapText="1"/>
    </xf>
    <xf numFmtId="164" fontId="0" fillId="0" borderId="1" xfId="0" applyNumberFormat="1" applyBorder="1" applyAlignment="1">
      <alignment horizontal="center" vertical="center"/>
    </xf>
    <xf numFmtId="164" fontId="65" fillId="0" borderId="1" xfId="0" applyNumberFormat="1" applyFont="1" applyBorder="1" applyAlignment="1">
      <alignment horizontal="center"/>
    </xf>
    <xf numFmtId="0" fontId="5" fillId="0" borderId="0" xfId="0" applyFont="1" applyAlignment="1">
      <alignment horizontal="center"/>
    </xf>
    <xf numFmtId="0" fontId="5" fillId="0" borderId="11" xfId="0" applyFont="1" applyFill="1" applyBorder="1" applyAlignment="1">
      <alignment horizontal="center"/>
    </xf>
    <xf numFmtId="0" fontId="5" fillId="0" borderId="0" xfId="0" applyFont="1" applyFill="1" applyBorder="1" applyAlignment="1">
      <alignment horizontal="center"/>
    </xf>
    <xf numFmtId="0" fontId="5" fillId="0" borderId="0" xfId="0" applyFont="1" applyBorder="1"/>
    <xf numFmtId="0" fontId="5" fillId="0" borderId="0" xfId="0" applyFont="1"/>
    <xf numFmtId="0" fontId="5" fillId="0" borderId="1" xfId="0" applyFont="1" applyBorder="1" applyAlignment="1">
      <alignment horizontal="center" vertical="center"/>
    </xf>
    <xf numFmtId="0" fontId="5" fillId="0" borderId="1" xfId="0" applyFont="1" applyBorder="1" applyAlignment="1">
      <alignment horizontal="center"/>
    </xf>
    <xf numFmtId="169" fontId="24" fillId="0" borderId="1" xfId="37" applyNumberFormat="1" applyFont="1" applyFill="1" applyBorder="1" applyAlignment="1" applyProtection="1">
      <alignment vertical="center" shrinkToFit="1"/>
    </xf>
    <xf numFmtId="169" fontId="24" fillId="0" borderId="1" xfId="37" applyNumberFormat="1" applyFont="1" applyFill="1" applyBorder="1" applyAlignment="1" applyProtection="1">
      <alignment horizontal="center" vertical="center" shrinkToFit="1"/>
    </xf>
    <xf numFmtId="0" fontId="0" fillId="0" borderId="0" xfId="0" applyBorder="1" applyAlignment="1">
      <alignment horizontal="center" vertical="center"/>
    </xf>
    <xf numFmtId="0" fontId="0" fillId="0" borderId="0" xfId="0" applyBorder="1" applyAlignment="1">
      <alignment horizontal="left" vertical="center"/>
    </xf>
    <xf numFmtId="0" fontId="23" fillId="0" borderId="0" xfId="0" applyFont="1" applyAlignment="1" applyProtection="1">
      <alignment horizontal="left" vertical="center"/>
      <protection locked="0"/>
    </xf>
    <xf numFmtId="0" fontId="0" fillId="0" borderId="0"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left" vertical="center" wrapText="1"/>
    </xf>
    <xf numFmtId="0" fontId="0" fillId="0" borderId="0" xfId="0" applyBorder="1" applyAlignment="1">
      <alignment horizontal="center" vertical="center" wrapText="1"/>
    </xf>
    <xf numFmtId="0" fontId="5" fillId="0" borderId="0" xfId="0" applyFont="1" applyFill="1" applyBorder="1" applyAlignment="1">
      <alignment horizontal="left"/>
    </xf>
    <xf numFmtId="0" fontId="0" fillId="0" borderId="0" xfId="0" applyBorder="1" applyAlignment="1">
      <alignment horizontal="center" vertical="center"/>
    </xf>
    <xf numFmtId="0" fontId="24" fillId="0" borderId="1" xfId="0" applyFont="1" applyBorder="1" applyAlignment="1" applyProtection="1">
      <alignment horizontal="center" vertical="center" wrapText="1"/>
      <protection locked="0"/>
    </xf>
    <xf numFmtId="0" fontId="0" fillId="0" borderId="0" xfId="0" applyAlignment="1">
      <alignment horizontal="left"/>
    </xf>
    <xf numFmtId="164" fontId="19" fillId="0" borderId="1" xfId="0" applyNumberFormat="1" applyFont="1" applyBorder="1" applyAlignment="1">
      <alignment horizontal="center" vertical="center"/>
    </xf>
    <xf numFmtId="164" fontId="19" fillId="0" borderId="1" xfId="0" applyNumberFormat="1" applyFont="1" applyBorder="1" applyAlignment="1">
      <alignment horizontal="center"/>
    </xf>
    <xf numFmtId="164" fontId="24" fillId="0" borderId="1" xfId="0" applyNumberFormat="1" applyFont="1" applyBorder="1" applyAlignment="1" applyProtection="1">
      <alignment horizontal="right" vertical="center" wrapText="1"/>
    </xf>
    <xf numFmtId="164" fontId="25" fillId="0" borderId="1" xfId="0" applyNumberFormat="1" applyFont="1" applyBorder="1" applyAlignment="1" applyProtection="1">
      <alignment horizontal="right" vertical="center" wrapText="1"/>
    </xf>
    <xf numFmtId="0" fontId="24" fillId="0" borderId="0" xfId="37" applyFont="1" applyFill="1" applyBorder="1" applyAlignment="1" applyProtection="1">
      <alignment horizontal="center" vertical="center"/>
      <protection locked="0"/>
    </xf>
    <xf numFmtId="0" fontId="24" fillId="0" borderId="0" xfId="37" applyFont="1" applyFill="1" applyBorder="1" applyAlignment="1" applyProtection="1">
      <alignment horizontal="left" vertical="center"/>
      <protection locked="0"/>
    </xf>
    <xf numFmtId="0" fontId="24" fillId="0" borderId="1" xfId="37" applyFont="1" applyFill="1" applyBorder="1" applyAlignment="1" applyProtection="1">
      <alignment horizontal="center" vertical="center"/>
      <protection locked="0"/>
    </xf>
    <xf numFmtId="0" fontId="24" fillId="0" borderId="0" xfId="37" applyFont="1" applyFill="1" applyBorder="1" applyAlignment="1" applyProtection="1">
      <alignment horizontal="center" vertical="center"/>
      <protection hidden="1"/>
    </xf>
    <xf numFmtId="0" fontId="1" fillId="0" borderId="1" xfId="0" applyFont="1" applyBorder="1" applyAlignment="1">
      <alignment horizontal="left" vertical="center" wrapText="1"/>
    </xf>
    <xf numFmtId="0" fontId="9" fillId="0" borderId="0" xfId="0" applyFont="1" applyAlignment="1">
      <alignment horizontal="center" vertical="top" wrapText="1"/>
    </xf>
    <xf numFmtId="0" fontId="24" fillId="0" borderId="0" xfId="37" applyFont="1" applyFill="1" applyBorder="1" applyAlignment="1" applyProtection="1">
      <alignment horizontal="center" vertical="center"/>
      <protection locked="0"/>
    </xf>
    <xf numFmtId="0" fontId="24" fillId="0" borderId="0" xfId="37" applyFont="1" applyFill="1" applyBorder="1" applyAlignment="1" applyProtection="1">
      <alignment horizontal="left" vertical="center"/>
      <protection locked="0"/>
    </xf>
    <xf numFmtId="14" fontId="24" fillId="0" borderId="0" xfId="37" applyNumberFormat="1" applyFont="1" applyFill="1" applyBorder="1" applyAlignment="1" applyProtection="1">
      <alignment horizontal="left" vertical="center"/>
      <protection locked="0"/>
    </xf>
    <xf numFmtId="0" fontId="24" fillId="0" borderId="1" xfId="37" applyFont="1" applyFill="1" applyBorder="1" applyAlignment="1" applyProtection="1">
      <alignment horizontal="center" vertical="center"/>
      <protection locked="0"/>
    </xf>
    <xf numFmtId="0" fontId="24" fillId="0" borderId="1" xfId="37" applyFont="1" applyFill="1" applyBorder="1" applyAlignment="1" applyProtection="1">
      <alignment horizontal="justify" vertical="center" wrapText="1"/>
    </xf>
    <xf numFmtId="0" fontId="24" fillId="0" borderId="1" xfId="37" applyNumberFormat="1" applyFont="1" applyFill="1" applyBorder="1" applyAlignment="1" applyProtection="1">
      <alignment horizontal="justify" vertical="center" wrapText="1" shrinkToFit="1"/>
    </xf>
    <xf numFmtId="0" fontId="24" fillId="0" borderId="0" xfId="37" applyFont="1" applyFill="1" applyBorder="1" applyAlignment="1" applyProtection="1">
      <alignment horizontal="center" vertical="center"/>
      <protection hidden="1"/>
    </xf>
    <xf numFmtId="0" fontId="9" fillId="0" borderId="0" xfId="0" applyFont="1" applyFill="1" applyAlignment="1">
      <alignment horizontal="left"/>
    </xf>
    <xf numFmtId="0" fontId="5" fillId="0" borderId="1" xfId="0" applyFont="1" applyBorder="1" applyAlignment="1">
      <alignment horizontal="left" vertical="center" wrapText="1"/>
    </xf>
    <xf numFmtId="0" fontId="5" fillId="0" borderId="0" xfId="0" applyFont="1" applyAlignment="1">
      <alignment horizontal="center" vertical="top" wrapText="1"/>
    </xf>
    <xf numFmtId="0" fontId="67" fillId="0" borderId="6" xfId="0" applyFont="1" applyBorder="1" applyAlignment="1">
      <alignment horizontal="left" vertical="center" wrapText="1"/>
    </xf>
    <xf numFmtId="0" fontId="67" fillId="0" borderId="7" xfId="0" applyFont="1" applyBorder="1" applyAlignment="1">
      <alignment horizontal="left" vertical="center" wrapText="1"/>
    </xf>
    <xf numFmtId="0" fontId="34" fillId="0" borderId="0" xfId="0" applyFont="1" applyFill="1" applyBorder="1" applyAlignment="1">
      <alignment horizontal="left"/>
    </xf>
    <xf numFmtId="0" fontId="34" fillId="0" borderId="9" xfId="0" applyFont="1" applyFill="1" applyBorder="1" applyAlignment="1">
      <alignment horizontal="left"/>
    </xf>
    <xf numFmtId="0" fontId="5" fillId="0" borderId="1" xfId="0" applyFont="1" applyBorder="1" applyAlignment="1">
      <alignment horizontal="center" vertical="center"/>
    </xf>
    <xf numFmtId="0" fontId="3" fillId="0" borderId="1" xfId="0" applyFont="1" applyBorder="1" applyAlignment="1">
      <alignment horizontal="left" vertical="center" wrapText="1"/>
    </xf>
    <xf numFmtId="3" fontId="25" fillId="0" borderId="0" xfId="0" applyNumberFormat="1" applyFont="1" applyAlignment="1" applyProtection="1">
      <alignment horizontal="left" vertical="center" wrapText="1"/>
      <protection locked="0"/>
    </xf>
    <xf numFmtId="3" fontId="25" fillId="0" borderId="1" xfId="0" applyNumberFormat="1" applyFont="1" applyBorder="1" applyAlignment="1">
      <alignment horizontal="center" vertical="center" wrapText="1"/>
    </xf>
    <xf numFmtId="0" fontId="25" fillId="0" borderId="2" xfId="0" applyFont="1" applyBorder="1" applyAlignment="1">
      <alignment horizontal="center" vertical="center"/>
    </xf>
    <xf numFmtId="0" fontId="25" fillId="0" borderId="3" xfId="0" applyFont="1" applyBorder="1" applyAlignment="1">
      <alignment horizontal="center" vertical="center"/>
    </xf>
    <xf numFmtId="0" fontId="25" fillId="0" borderId="4" xfId="0" applyFont="1" applyBorder="1" applyAlignment="1">
      <alignment horizontal="center" vertical="center"/>
    </xf>
    <xf numFmtId="0" fontId="23" fillId="0" borderId="0" xfId="0" applyFont="1" applyAlignment="1">
      <alignment horizontal="center"/>
    </xf>
    <xf numFmtId="0" fontId="21" fillId="0" borderId="0" xfId="0" applyFont="1" applyAlignment="1">
      <alignment horizontal="left"/>
    </xf>
    <xf numFmtId="0" fontId="22" fillId="0" borderId="0" xfId="0" applyFont="1" applyAlignment="1">
      <alignment horizontal="left"/>
    </xf>
    <xf numFmtId="0" fontId="23" fillId="0" borderId="11" xfId="0" applyFont="1" applyBorder="1" applyAlignment="1">
      <alignment horizontal="justify" vertical="center"/>
    </xf>
    <xf numFmtId="0" fontId="23" fillId="0" borderId="0" xfId="0" applyFont="1" applyAlignment="1">
      <alignment horizontal="left" vertical="center" wrapText="1"/>
    </xf>
    <xf numFmtId="0" fontId="24" fillId="0" borderId="5" xfId="0" applyFont="1" applyBorder="1" applyAlignment="1">
      <alignment horizontal="center" vertical="center" wrapText="1"/>
    </xf>
    <xf numFmtId="0" fontId="24" fillId="0" borderId="6" xfId="0" applyFont="1" applyBorder="1" applyAlignment="1">
      <alignment horizontal="center" vertical="center" wrapText="1"/>
    </xf>
    <xf numFmtId="0" fontId="24" fillId="0" borderId="7" xfId="0" applyFont="1" applyBorder="1" applyAlignment="1">
      <alignment horizontal="center" vertical="center" wrapText="1"/>
    </xf>
    <xf numFmtId="0" fontId="24" fillId="0" borderId="10" xfId="0" applyFont="1" applyBorder="1" applyAlignment="1">
      <alignment horizontal="center" vertical="center" wrapText="1"/>
    </xf>
    <xf numFmtId="0" fontId="24" fillId="0" borderId="11" xfId="0" applyFont="1" applyBorder="1" applyAlignment="1">
      <alignment horizontal="center" vertical="center" wrapText="1"/>
    </xf>
    <xf numFmtId="0" fontId="24" fillId="0" borderId="12" xfId="0" applyFont="1" applyBorder="1" applyAlignment="1">
      <alignment horizontal="center" vertical="center" wrapText="1"/>
    </xf>
    <xf numFmtId="0" fontId="24" fillId="0" borderId="1" xfId="0" applyFont="1" applyBorder="1" applyAlignment="1">
      <alignment horizontal="center" vertical="center" wrapText="1"/>
    </xf>
    <xf numFmtId="0" fontId="24" fillId="0" borderId="1" xfId="0" applyFont="1" applyBorder="1" applyAlignment="1" applyProtection="1">
      <alignment horizontal="center" vertical="center" wrapText="1"/>
      <protection locked="0"/>
    </xf>
    <xf numFmtId="0" fontId="25" fillId="0" borderId="2" xfId="0" applyFont="1" applyBorder="1" applyAlignment="1">
      <alignment horizontal="center"/>
    </xf>
    <xf numFmtId="0" fontId="25" fillId="0" borderId="3" xfId="0" applyFont="1" applyBorder="1" applyAlignment="1">
      <alignment horizontal="center"/>
    </xf>
    <xf numFmtId="0" fontId="25" fillId="0" borderId="5" xfId="0" applyFont="1" applyBorder="1" applyAlignment="1">
      <alignment horizontal="left" vertical="center" wrapText="1"/>
    </xf>
    <xf numFmtId="0" fontId="25" fillId="0" borderId="7" xfId="0" applyFont="1" applyBorder="1" applyAlignment="1">
      <alignment horizontal="left" vertical="center" wrapText="1"/>
    </xf>
    <xf numFmtId="0" fontId="25" fillId="0" borderId="8" xfId="0" applyFont="1" applyBorder="1" applyAlignment="1">
      <alignment horizontal="left" vertical="center" wrapText="1"/>
    </xf>
    <xf numFmtId="0" fontId="25" fillId="0" borderId="9" xfId="0" applyFont="1" applyBorder="1" applyAlignment="1">
      <alignment horizontal="left" vertical="center" wrapText="1"/>
    </xf>
    <xf numFmtId="0" fontId="25" fillId="0" borderId="10" xfId="0" applyFont="1" applyBorder="1" applyAlignment="1">
      <alignment horizontal="left" vertical="center" wrapText="1"/>
    </xf>
    <xf numFmtId="0" fontId="25" fillId="0" borderId="12" xfId="0" applyFont="1" applyBorder="1" applyAlignment="1">
      <alignment horizontal="left" vertical="center" wrapText="1"/>
    </xf>
    <xf numFmtId="0" fontId="25" fillId="0" borderId="2" xfId="0" applyFont="1" applyBorder="1" applyAlignment="1">
      <alignment horizontal="center" vertical="center" wrapText="1"/>
    </xf>
    <xf numFmtId="0" fontId="25" fillId="0" borderId="3" xfId="0" applyFont="1" applyBorder="1" applyAlignment="1">
      <alignment horizontal="center" vertical="center" wrapText="1"/>
    </xf>
    <xf numFmtId="0" fontId="25" fillId="0" borderId="4" xfId="0" applyFont="1" applyBorder="1" applyAlignment="1">
      <alignment horizontal="center" vertical="center" wrapText="1"/>
    </xf>
    <xf numFmtId="0" fontId="24" fillId="0" borderId="1" xfId="0" applyFont="1" applyBorder="1" applyAlignment="1" applyProtection="1">
      <alignment horizontal="left" vertical="center" wrapText="1"/>
      <protection locked="0"/>
    </xf>
    <xf numFmtId="0" fontId="25" fillId="0" borderId="2" xfId="0" applyFont="1" applyBorder="1" applyAlignment="1" applyProtection="1">
      <alignment horizontal="left" vertical="center" wrapText="1"/>
      <protection locked="0"/>
    </xf>
    <xf numFmtId="0" fontId="25" fillId="0" borderId="3" xfId="0" applyFont="1" applyBorder="1" applyAlignment="1" applyProtection="1">
      <alignment horizontal="left" vertical="center" wrapText="1"/>
      <protection locked="0"/>
    </xf>
    <xf numFmtId="0" fontId="25" fillId="0" borderId="4" xfId="0" applyFont="1" applyBorder="1" applyAlignment="1" applyProtection="1">
      <alignment horizontal="left" vertical="center" wrapText="1"/>
      <protection locked="0"/>
    </xf>
    <xf numFmtId="164" fontId="27" fillId="0" borderId="2" xfId="0" applyNumberFormat="1" applyFont="1" applyBorder="1" applyAlignment="1" applyProtection="1">
      <alignment horizontal="center" vertical="center" wrapText="1"/>
      <protection locked="0"/>
    </xf>
    <xf numFmtId="164" fontId="27" fillId="0" borderId="3" xfId="0" applyNumberFormat="1" applyFont="1" applyBorder="1" applyAlignment="1" applyProtection="1">
      <alignment horizontal="center" vertical="center" wrapText="1"/>
      <protection locked="0"/>
    </xf>
    <xf numFmtId="164" fontId="27" fillId="0" borderId="4" xfId="0" applyNumberFormat="1" applyFont="1" applyBorder="1" applyAlignment="1" applyProtection="1">
      <alignment horizontal="center" vertical="center" wrapText="1"/>
      <protection locked="0"/>
    </xf>
    <xf numFmtId="0" fontId="25" fillId="0" borderId="1" xfId="0" applyFont="1" applyBorder="1" applyAlignment="1" applyProtection="1">
      <alignment horizontal="center" vertical="center"/>
      <protection locked="0"/>
    </xf>
    <xf numFmtId="0" fontId="25" fillId="0" borderId="2" xfId="0" applyFont="1" applyBorder="1" applyAlignment="1" applyProtection="1">
      <alignment horizontal="center" vertical="center"/>
      <protection locked="0"/>
    </xf>
    <xf numFmtId="0" fontId="25" fillId="0" borderId="3" xfId="0" applyFont="1" applyBorder="1" applyAlignment="1" applyProtection="1">
      <alignment horizontal="center" vertical="center"/>
      <protection locked="0"/>
    </xf>
    <xf numFmtId="0" fontId="25" fillId="0" borderId="4" xfId="0" applyFont="1" applyBorder="1" applyAlignment="1" applyProtection="1">
      <alignment horizontal="center" vertical="center"/>
      <protection locked="0"/>
    </xf>
    <xf numFmtId="0" fontId="25" fillId="0" borderId="4" xfId="0" applyFont="1" applyBorder="1" applyAlignment="1">
      <alignment horizontal="center"/>
    </xf>
    <xf numFmtId="0" fontId="13" fillId="0" borderId="0" xfId="0" applyFont="1" applyAlignment="1">
      <alignment horizontal="justify"/>
    </xf>
    <xf numFmtId="0" fontId="22" fillId="0" borderId="0" xfId="0" applyFont="1" applyAlignment="1">
      <alignment horizontal="justify"/>
    </xf>
    <xf numFmtId="0" fontId="23" fillId="0" borderId="0" xfId="0" applyFont="1" applyAlignment="1">
      <alignment horizontal="justify" vertical="center"/>
    </xf>
    <xf numFmtId="0" fontId="18" fillId="0" borderId="5" xfId="0" applyFont="1" applyBorder="1" applyAlignment="1">
      <alignment horizontal="center" vertical="center" wrapText="1"/>
    </xf>
    <xf numFmtId="0" fontId="22" fillId="0" borderId="7" xfId="0" applyFont="1" applyBorder="1" applyAlignment="1">
      <alignment horizontal="center" vertical="center" wrapText="1"/>
    </xf>
    <xf numFmtId="0" fontId="22" fillId="0" borderId="10" xfId="0" applyFont="1" applyBorder="1" applyAlignment="1">
      <alignment horizontal="center" vertical="center" wrapText="1"/>
    </xf>
    <xf numFmtId="0" fontId="22" fillId="0" borderId="12" xfId="0" applyFont="1" applyBorder="1" applyAlignment="1">
      <alignment horizontal="center" vertical="center" wrapText="1"/>
    </xf>
    <xf numFmtId="0" fontId="25" fillId="0" borderId="2" xfId="0" applyFont="1" applyBorder="1" applyAlignment="1">
      <alignment horizontal="right" vertical="center"/>
    </xf>
    <xf numFmtId="0" fontId="25" fillId="0" borderId="3" xfId="0" applyFont="1" applyBorder="1" applyAlignment="1">
      <alignment horizontal="right" vertical="center"/>
    </xf>
    <xf numFmtId="0" fontId="25" fillId="0" borderId="4" xfId="0" applyFont="1" applyBorder="1" applyAlignment="1">
      <alignment horizontal="right" vertical="center"/>
    </xf>
    <xf numFmtId="164" fontId="27" fillId="0" borderId="2" xfId="0" applyNumberFormat="1" applyFont="1" applyBorder="1" applyAlignment="1">
      <alignment horizontal="center" vertical="center" wrapText="1"/>
    </xf>
    <xf numFmtId="164" fontId="27" fillId="0" borderId="3" xfId="0" applyNumberFormat="1" applyFont="1" applyBorder="1" applyAlignment="1">
      <alignment horizontal="center" vertical="center" wrapText="1"/>
    </xf>
    <xf numFmtId="164" fontId="27" fillId="0" borderId="4" xfId="0" applyNumberFormat="1" applyFont="1" applyBorder="1" applyAlignment="1">
      <alignment horizontal="center" vertical="center" wrapText="1"/>
    </xf>
    <xf numFmtId="0" fontId="0" fillId="0" borderId="0" xfId="0" applyAlignment="1">
      <alignment horizontal="center"/>
    </xf>
    <xf numFmtId="0" fontId="0" fillId="0" borderId="0" xfId="0" applyBorder="1" applyAlignment="1">
      <alignment horizontal="center" vertical="center"/>
    </xf>
    <xf numFmtId="0" fontId="10" fillId="0" borderId="0" xfId="0" applyFont="1" applyBorder="1" applyAlignment="1">
      <alignment horizontal="right" vertical="center"/>
    </xf>
    <xf numFmtId="0" fontId="19" fillId="0" borderId="0" xfId="0" applyFont="1" applyBorder="1" applyAlignment="1">
      <alignment horizontal="right" vertical="center"/>
    </xf>
    <xf numFmtId="0" fontId="12" fillId="0" borderId="0" xfId="0" applyFont="1" applyBorder="1" applyAlignment="1">
      <alignment horizontal="right" vertical="center"/>
    </xf>
    <xf numFmtId="14" fontId="31" fillId="0" borderId="0" xfId="0" applyNumberFormat="1" applyFont="1" applyBorder="1" applyAlignment="1">
      <alignment horizontal="left"/>
    </xf>
    <xf numFmtId="0" fontId="24" fillId="0" borderId="11" xfId="37" applyFont="1" applyFill="1" applyBorder="1" applyAlignment="1" applyProtection="1">
      <alignment horizontal="right" vertical="center"/>
      <protection locked="0"/>
    </xf>
    <xf numFmtId="0" fontId="14" fillId="0" borderId="0" xfId="0" applyFont="1" applyAlignment="1">
      <alignment horizontal="center" vertical="top" wrapText="1"/>
    </xf>
    <xf numFmtId="0" fontId="7" fillId="0" borderId="1" xfId="0" applyFont="1" applyBorder="1" applyAlignment="1">
      <alignment horizontal="left" vertical="center" wrapText="1"/>
    </xf>
    <xf numFmtId="0" fontId="6" fillId="0" borderId="1" xfId="0" applyFont="1" applyBorder="1" applyAlignment="1">
      <alignment horizontal="left" vertical="center" wrapText="1"/>
    </xf>
    <xf numFmtId="0" fontId="4" fillId="0" borderId="2" xfId="0" applyFont="1" applyBorder="1" applyAlignment="1">
      <alignment horizontal="left" vertical="center"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7" fillId="0" borderId="1" xfId="0" applyFont="1" applyBorder="1" applyAlignment="1">
      <alignment horizontal="center" vertical="center"/>
    </xf>
    <xf numFmtId="0" fontId="23" fillId="0" borderId="0" xfId="0" applyFont="1" applyAlignment="1">
      <alignment horizontal="left" vertical="center"/>
    </xf>
    <xf numFmtId="49" fontId="64" fillId="0" borderId="0" xfId="0" applyNumberFormat="1" applyFont="1" applyAlignment="1">
      <alignment horizontal="left" wrapText="1"/>
    </xf>
    <xf numFmtId="0" fontId="2" fillId="0" borderId="1" xfId="0" applyFont="1" applyBorder="1" applyAlignment="1">
      <alignment horizontal="left" vertical="center" wrapText="1"/>
    </xf>
    <xf numFmtId="0" fontId="2" fillId="0" borderId="1" xfId="0" applyFont="1" applyBorder="1" applyAlignment="1">
      <alignment horizontal="center" vertical="center"/>
    </xf>
    <xf numFmtId="0" fontId="38" fillId="0" borderId="0" xfId="0" applyFont="1" applyBorder="1" applyAlignment="1">
      <alignment horizontal="center"/>
    </xf>
    <xf numFmtId="0" fontId="0" fillId="0" borderId="1" xfId="0" applyBorder="1" applyAlignment="1">
      <alignment horizontal="center" vertical="center" textRotation="90" wrapText="1"/>
    </xf>
  </cellXfs>
  <cellStyles count="51">
    <cellStyle name="%20 - Vurgu1 2" xfId="2"/>
    <cellStyle name="%20 - Vurgu2 2" xfId="3"/>
    <cellStyle name="%20 - Vurgu3 2" xfId="4"/>
    <cellStyle name="%20 - Vurgu4 2" xfId="5"/>
    <cellStyle name="%20 - Vurgu5 2" xfId="6"/>
    <cellStyle name="%20 - Vurgu6 2" xfId="7"/>
    <cellStyle name="%40 - Vurgu1 2" xfId="8"/>
    <cellStyle name="%40 - Vurgu2 2" xfId="9"/>
    <cellStyle name="%40 - Vurgu3 2" xfId="10"/>
    <cellStyle name="%40 - Vurgu4 2" xfId="11"/>
    <cellStyle name="%40 - Vurgu5 2" xfId="12"/>
    <cellStyle name="%40 - Vurgu6 2" xfId="13"/>
    <cellStyle name="%60 - Vurgu1 2" xfId="14"/>
    <cellStyle name="%60 - Vurgu2 2" xfId="15"/>
    <cellStyle name="%60 - Vurgu3 2" xfId="16"/>
    <cellStyle name="%60 - Vurgu4 2" xfId="17"/>
    <cellStyle name="%60 - Vurgu5 2" xfId="18"/>
    <cellStyle name="%60 - Vurgu6 2" xfId="19"/>
    <cellStyle name="Açıklama Metni 2" xfId="20"/>
    <cellStyle name="Ana Başlık 2" xfId="21"/>
    <cellStyle name="Bağlı Hücre 2" xfId="22"/>
    <cellStyle name="Başlık 1 2" xfId="23"/>
    <cellStyle name="Başlık 2 2" xfId="24"/>
    <cellStyle name="Başlık 3 2" xfId="25"/>
    <cellStyle name="Başlık 4 2" xfId="26"/>
    <cellStyle name="Comma [0]_BOS_NAKİT" xfId="27"/>
    <cellStyle name="Comma_BOS_NAKİT" xfId="28"/>
    <cellStyle name="Currency [0]_BOS_NAKİT" xfId="29"/>
    <cellStyle name="Currency_BOS_NAKİT" xfId="30"/>
    <cellStyle name="Çıkış 2" xfId="31"/>
    <cellStyle name="Giriş 2" xfId="32"/>
    <cellStyle name="Hesaplama 2" xfId="33"/>
    <cellStyle name="İşaretli Hücre 2" xfId="34"/>
    <cellStyle name="İyi 2" xfId="35"/>
    <cellStyle name="Kötü 2" xfId="36"/>
    <cellStyle name="Normal" xfId="0" builtinId="0"/>
    <cellStyle name="Normal 2" xfId="1"/>
    <cellStyle name="Normal_doğrudan temin" xfId="37"/>
    <cellStyle name="Not 2" xfId="38"/>
    <cellStyle name="Nötr 2" xfId="39"/>
    <cellStyle name="ParaBirimi ytl" xfId="40"/>
    <cellStyle name="Toplam 2" xfId="41"/>
    <cellStyle name="Uyarı Metni 2" xfId="42"/>
    <cellStyle name="Virgül [0]_Arşiv" xfId="43"/>
    <cellStyle name="Vurgu1 2" xfId="44"/>
    <cellStyle name="Vurgu2 2" xfId="45"/>
    <cellStyle name="Vurgu3 2" xfId="46"/>
    <cellStyle name="Vurgu4 2" xfId="47"/>
    <cellStyle name="Vurgu5 2" xfId="48"/>
    <cellStyle name="Vurgu6 2" xfId="49"/>
    <cellStyle name="YTL /YKRŞ" xfId="5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0"/>
  <sheetViews>
    <sheetView topLeftCell="A7" workbookViewId="0">
      <selection activeCell="B13" sqref="B13:E13"/>
    </sheetView>
  </sheetViews>
  <sheetFormatPr defaultRowHeight="15" x14ac:dyDescent="0.25"/>
  <cols>
    <col min="1" max="1" width="10.140625" style="102" bestFit="1" customWidth="1"/>
    <col min="2" max="2" width="10.5703125" style="102" customWidth="1"/>
    <col min="3" max="4" width="9.140625" style="102"/>
    <col min="5" max="5" width="11.140625" style="102" customWidth="1"/>
    <col min="6" max="8" width="9.140625" style="102"/>
    <col min="9" max="9" width="7.140625" style="102" bestFit="1" customWidth="1"/>
    <col min="10" max="10" width="12" style="102" customWidth="1"/>
    <col min="11" max="16384" width="9.140625" style="102"/>
  </cols>
  <sheetData>
    <row r="1" spans="1:10" ht="72" customHeight="1" x14ac:dyDescent="0.25">
      <c r="A1" s="147" t="s">
        <v>124</v>
      </c>
      <c r="B1" s="147"/>
      <c r="C1" s="147"/>
      <c r="D1" s="147"/>
      <c r="E1" s="147"/>
      <c r="F1" s="147"/>
      <c r="G1" s="147"/>
      <c r="H1" s="147"/>
      <c r="I1" s="147"/>
      <c r="J1" s="147"/>
    </row>
    <row r="2" spans="1:10" s="103" customFormat="1" x14ac:dyDescent="0.25">
      <c r="A2" s="148" t="s">
        <v>171</v>
      </c>
      <c r="B2" s="148"/>
      <c r="C2" s="148"/>
      <c r="D2" s="148"/>
      <c r="E2" s="148"/>
      <c r="F2" s="148"/>
      <c r="G2" s="148"/>
      <c r="H2" s="148"/>
      <c r="I2" s="148"/>
      <c r="J2" s="148"/>
    </row>
    <row r="3" spans="1:10" s="103" customFormat="1" ht="31.5" customHeight="1" x14ac:dyDescent="0.25">
      <c r="A3" s="149" t="s">
        <v>196</v>
      </c>
      <c r="B3" s="149"/>
      <c r="C3" s="150">
        <v>45289</v>
      </c>
      <c r="D3" s="149"/>
      <c r="E3" s="142"/>
      <c r="F3" s="142"/>
      <c r="G3" s="142"/>
      <c r="H3" s="224"/>
      <c r="I3" s="224"/>
      <c r="J3" s="143"/>
    </row>
    <row r="4" spans="1:10" ht="27.75" x14ac:dyDescent="0.25">
      <c r="A4" s="144" t="s">
        <v>84</v>
      </c>
      <c r="B4" s="151" t="s">
        <v>180</v>
      </c>
      <c r="C4" s="151"/>
      <c r="D4" s="151"/>
      <c r="E4" s="151"/>
      <c r="F4" s="151" t="s">
        <v>137</v>
      </c>
      <c r="G4" s="151"/>
      <c r="H4" s="151"/>
      <c r="I4" s="113" t="s">
        <v>16</v>
      </c>
      <c r="J4" s="113" t="s">
        <v>192</v>
      </c>
    </row>
    <row r="5" spans="1:10" x14ac:dyDescent="0.25">
      <c r="A5" s="104">
        <v>1</v>
      </c>
      <c r="B5" s="152"/>
      <c r="C5" s="152"/>
      <c r="D5" s="152"/>
      <c r="E5" s="152"/>
      <c r="F5" s="153"/>
      <c r="G5" s="153"/>
      <c r="H5" s="153"/>
      <c r="I5" s="126"/>
      <c r="J5" s="126"/>
    </row>
    <row r="6" spans="1:10" x14ac:dyDescent="0.25">
      <c r="A6" s="104">
        <v>2</v>
      </c>
      <c r="B6" s="152"/>
      <c r="C6" s="152"/>
      <c r="D6" s="152"/>
      <c r="E6" s="152"/>
      <c r="F6" s="153"/>
      <c r="G6" s="153"/>
      <c r="H6" s="153"/>
      <c r="I6" s="126"/>
      <c r="J6" s="126"/>
    </row>
    <row r="7" spans="1:10" x14ac:dyDescent="0.25">
      <c r="A7" s="104">
        <v>3</v>
      </c>
      <c r="B7" s="152"/>
      <c r="C7" s="152"/>
      <c r="D7" s="152"/>
      <c r="E7" s="152"/>
      <c r="F7" s="153"/>
      <c r="G7" s="153"/>
      <c r="H7" s="153"/>
      <c r="I7" s="126"/>
      <c r="J7" s="126"/>
    </row>
    <row r="8" spans="1:10" x14ac:dyDescent="0.25">
      <c r="A8" s="104">
        <v>4</v>
      </c>
      <c r="B8" s="152"/>
      <c r="C8" s="152"/>
      <c r="D8" s="152"/>
      <c r="E8" s="152"/>
      <c r="F8" s="153"/>
      <c r="G8" s="153"/>
      <c r="H8" s="153"/>
      <c r="I8" s="126"/>
      <c r="J8" s="126"/>
    </row>
    <row r="9" spans="1:10" x14ac:dyDescent="0.25">
      <c r="A9" s="104">
        <v>5</v>
      </c>
      <c r="B9" s="152"/>
      <c r="C9" s="152"/>
      <c r="D9" s="152"/>
      <c r="E9" s="152"/>
      <c r="F9" s="153"/>
      <c r="G9" s="153"/>
      <c r="H9" s="153"/>
      <c r="I9" s="126"/>
      <c r="J9" s="126"/>
    </row>
    <row r="10" spans="1:10" x14ac:dyDescent="0.25">
      <c r="A10" s="104">
        <v>6</v>
      </c>
      <c r="B10" s="152"/>
      <c r="C10" s="152"/>
      <c r="D10" s="152"/>
      <c r="E10" s="152"/>
      <c r="F10" s="153"/>
      <c r="G10" s="153"/>
      <c r="H10" s="153"/>
      <c r="I10" s="125"/>
      <c r="J10" s="125"/>
    </row>
    <row r="11" spans="1:10" x14ac:dyDescent="0.25">
      <c r="A11" s="104">
        <v>7</v>
      </c>
      <c r="B11" s="152"/>
      <c r="C11" s="152"/>
      <c r="D11" s="152"/>
      <c r="E11" s="152"/>
      <c r="F11" s="153"/>
      <c r="G11" s="153"/>
      <c r="H11" s="153"/>
      <c r="I11" s="125"/>
      <c r="J11" s="125"/>
    </row>
    <row r="12" spans="1:10" x14ac:dyDescent="0.25">
      <c r="A12" s="104">
        <v>8</v>
      </c>
      <c r="B12" s="152"/>
      <c r="C12" s="152"/>
      <c r="D12" s="152"/>
      <c r="E12" s="152"/>
      <c r="F12" s="153"/>
      <c r="G12" s="153"/>
      <c r="H12" s="153"/>
      <c r="I12" s="125"/>
      <c r="J12" s="125"/>
    </row>
    <row r="13" spans="1:10" x14ac:dyDescent="0.25">
      <c r="A13" s="104">
        <v>9</v>
      </c>
      <c r="B13" s="152"/>
      <c r="C13" s="152"/>
      <c r="D13" s="152"/>
      <c r="E13" s="152"/>
      <c r="F13" s="153"/>
      <c r="G13" s="153"/>
      <c r="H13" s="153"/>
      <c r="I13" s="125"/>
      <c r="J13" s="125"/>
    </row>
    <row r="14" spans="1:10" x14ac:dyDescent="0.25">
      <c r="A14" s="104">
        <v>10</v>
      </c>
      <c r="B14" s="152"/>
      <c r="C14" s="152"/>
      <c r="D14" s="152"/>
      <c r="E14" s="152"/>
      <c r="F14" s="153"/>
      <c r="G14" s="153"/>
      <c r="H14" s="153"/>
      <c r="I14" s="125"/>
      <c r="J14" s="125"/>
    </row>
    <row r="15" spans="1:10" x14ac:dyDescent="0.25">
      <c r="A15" s="105"/>
      <c r="B15" s="105"/>
      <c r="C15" s="105"/>
      <c r="D15" s="105"/>
      <c r="E15" s="145"/>
      <c r="F15" s="145"/>
      <c r="G15" s="145"/>
      <c r="H15" s="145"/>
      <c r="I15" s="106"/>
      <c r="J15" s="106"/>
    </row>
    <row r="16" spans="1:10" x14ac:dyDescent="0.25">
      <c r="A16" s="154"/>
      <c r="B16" s="154"/>
      <c r="C16" s="154"/>
      <c r="D16" s="154"/>
      <c r="E16" s="154"/>
      <c r="F16" s="154"/>
      <c r="G16" s="154"/>
      <c r="H16" s="154"/>
      <c r="I16" s="154"/>
      <c r="J16" s="154"/>
    </row>
    <row r="17" spans="1:10" x14ac:dyDescent="0.25">
      <c r="A17" s="154" t="s">
        <v>215</v>
      </c>
      <c r="B17" s="154"/>
      <c r="C17" s="154"/>
      <c r="D17" s="154"/>
      <c r="E17" s="154" t="s">
        <v>215</v>
      </c>
      <c r="F17" s="154"/>
      <c r="G17" s="154"/>
      <c r="H17" s="154" t="s">
        <v>215</v>
      </c>
      <c r="I17" s="154"/>
      <c r="J17" s="154"/>
    </row>
    <row r="18" spans="1:10" x14ac:dyDescent="0.25">
      <c r="A18" s="154" t="s">
        <v>88</v>
      </c>
      <c r="B18" s="154"/>
      <c r="C18" s="154"/>
      <c r="D18" s="154"/>
      <c r="E18" s="154" t="s">
        <v>144</v>
      </c>
      <c r="F18" s="154"/>
      <c r="G18" s="154"/>
      <c r="H18" s="154" t="s">
        <v>144</v>
      </c>
      <c r="I18" s="154"/>
      <c r="J18" s="154"/>
    </row>
    <row r="19" spans="1:10" x14ac:dyDescent="0.25">
      <c r="A19" s="145"/>
      <c r="B19" s="145"/>
      <c r="C19" s="145"/>
      <c r="D19" s="145"/>
      <c r="E19" s="145"/>
      <c r="F19" s="145"/>
      <c r="G19" s="145"/>
      <c r="H19" s="145"/>
      <c r="I19" s="145"/>
      <c r="J19" s="145"/>
    </row>
    <row r="20" spans="1:10" ht="32.25" customHeight="1" x14ac:dyDescent="0.25">
      <c r="A20" s="155" t="s">
        <v>153</v>
      </c>
      <c r="B20" s="155"/>
      <c r="C20" s="155"/>
      <c r="D20" s="155"/>
      <c r="E20" s="155"/>
      <c r="F20" s="155"/>
      <c r="G20" s="155"/>
      <c r="H20" s="155"/>
      <c r="I20" s="155"/>
      <c r="J20" s="155"/>
    </row>
  </sheetData>
  <mergeCells count="35">
    <mergeCell ref="B4:E4"/>
    <mergeCell ref="F4:H4"/>
    <mergeCell ref="A1:J1"/>
    <mergeCell ref="A2:J2"/>
    <mergeCell ref="A3:B3"/>
    <mergeCell ref="C3:D3"/>
    <mergeCell ref="H3:I3"/>
    <mergeCell ref="B5:E5"/>
    <mergeCell ref="F5:H5"/>
    <mergeCell ref="B6:E6"/>
    <mergeCell ref="F6:H6"/>
    <mergeCell ref="B7:E7"/>
    <mergeCell ref="F7:H7"/>
    <mergeCell ref="B8:E8"/>
    <mergeCell ref="F8:H8"/>
    <mergeCell ref="B9:E9"/>
    <mergeCell ref="F9:H9"/>
    <mergeCell ref="B10:E10"/>
    <mergeCell ref="F10:H10"/>
    <mergeCell ref="B11:E11"/>
    <mergeCell ref="F11:H11"/>
    <mergeCell ref="B12:E12"/>
    <mergeCell ref="F12:H12"/>
    <mergeCell ref="B13:E13"/>
    <mergeCell ref="F13:H13"/>
    <mergeCell ref="A18:D18"/>
    <mergeCell ref="E18:G18"/>
    <mergeCell ref="H18:J18"/>
    <mergeCell ref="A20:J20"/>
    <mergeCell ref="B14:E14"/>
    <mergeCell ref="F14:H14"/>
    <mergeCell ref="A16:J16"/>
    <mergeCell ref="A17:D17"/>
    <mergeCell ref="E17:G17"/>
    <mergeCell ref="H17:J17"/>
  </mergeCells>
  <printOptions horizontalCentered="1"/>
  <pageMargins left="0.23622047244094491" right="0.23622047244094491" top="0.74803149606299213" bottom="0.74803149606299213" header="0.31496062992125984" footer="0.31496062992125984"/>
  <pageSetup paperSize="9" orientation="portrait" horizontalDpi="0" verticalDpi="0"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'Komisyon Bilgileri(İlk Girilir)'!$E:$E</xm:f>
          </x14:formula1>
          <xm:sqref>J5:J14</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6"/>
  <sheetViews>
    <sheetView workbookViewId="0">
      <selection activeCell="G20" sqref="G20"/>
    </sheetView>
  </sheetViews>
  <sheetFormatPr defaultRowHeight="15" x14ac:dyDescent="0.25"/>
  <cols>
    <col min="1" max="1" width="27.42578125" bestFit="1" customWidth="1"/>
    <col min="2" max="2" width="54.140625" customWidth="1"/>
    <col min="3" max="3" width="12.42578125" customWidth="1"/>
    <col min="4" max="4" width="14" bestFit="1" customWidth="1"/>
    <col min="5" max="5" width="12" bestFit="1" customWidth="1"/>
    <col min="6" max="6" width="12.85546875" customWidth="1"/>
    <col min="7" max="7" width="15" customWidth="1"/>
  </cols>
  <sheetData>
    <row r="1" spans="1:7" s="48" customFormat="1" ht="78" customHeight="1" x14ac:dyDescent="0.25">
      <c r="A1" s="225" t="s">
        <v>124</v>
      </c>
      <c r="B1" s="225"/>
      <c r="C1" s="225"/>
      <c r="D1" s="225"/>
      <c r="E1" s="225"/>
      <c r="F1" s="225"/>
    </row>
    <row r="2" spans="1:7" x14ac:dyDescent="0.25">
      <c r="A2" t="s">
        <v>102</v>
      </c>
      <c r="B2" t="s">
        <v>0</v>
      </c>
    </row>
    <row r="3" spans="1:7" x14ac:dyDescent="0.25">
      <c r="A3" t="s">
        <v>103</v>
      </c>
      <c r="B3" t="s">
        <v>201</v>
      </c>
    </row>
    <row r="4" spans="1:7" x14ac:dyDescent="0.25">
      <c r="A4" t="s">
        <v>105</v>
      </c>
      <c r="B4" s="39">
        <v>45272</v>
      </c>
      <c r="C4" s="39"/>
    </row>
    <row r="5" spans="1:7" x14ac:dyDescent="0.25">
      <c r="A5" s="31" t="s">
        <v>104</v>
      </c>
      <c r="B5" s="40" t="s">
        <v>203</v>
      </c>
      <c r="C5" s="40"/>
      <c r="D5" s="31"/>
      <c r="E5" s="31"/>
      <c r="F5" s="135"/>
      <c r="G5" s="135"/>
    </row>
    <row r="6" spans="1:7" x14ac:dyDescent="0.25">
      <c r="A6" s="31"/>
      <c r="B6" s="40"/>
      <c r="C6" s="40"/>
      <c r="D6" s="31"/>
      <c r="E6" s="31"/>
      <c r="F6" s="135"/>
      <c r="G6" s="135"/>
    </row>
    <row r="7" spans="1:7" ht="31.5" customHeight="1" x14ac:dyDescent="0.25">
      <c r="A7" s="22" t="s">
        <v>84</v>
      </c>
      <c r="B7" s="22" t="s">
        <v>194</v>
      </c>
      <c r="C7" s="22" t="s">
        <v>195</v>
      </c>
      <c r="D7" s="29" t="s">
        <v>97</v>
      </c>
      <c r="E7" s="29" t="s">
        <v>98</v>
      </c>
      <c r="F7" s="29" t="s">
        <v>107</v>
      </c>
      <c r="G7" s="29" t="s">
        <v>106</v>
      </c>
    </row>
    <row r="8" spans="1:7" ht="36.75" customHeight="1" x14ac:dyDescent="0.25">
      <c r="A8" s="22">
        <v>1</v>
      </c>
      <c r="B8" s="33" t="s">
        <v>201</v>
      </c>
      <c r="C8" s="29" t="s">
        <v>202</v>
      </c>
      <c r="D8" s="29">
        <v>1</v>
      </c>
      <c r="E8" s="29" t="s">
        <v>93</v>
      </c>
      <c r="F8" s="115">
        <v>25200</v>
      </c>
      <c r="G8" s="116">
        <v>25200</v>
      </c>
    </row>
    <row r="9" spans="1:7" ht="20.100000000000001" customHeight="1" x14ac:dyDescent="0.25">
      <c r="A9" s="22"/>
      <c r="B9" s="33"/>
      <c r="C9" s="33"/>
      <c r="D9" s="29"/>
      <c r="E9" s="29"/>
      <c r="F9" s="115"/>
      <c r="G9" s="116"/>
    </row>
    <row r="10" spans="1:7" ht="20.100000000000001" customHeight="1" x14ac:dyDescent="0.25">
      <c r="A10" s="22"/>
      <c r="B10" s="33"/>
      <c r="C10" s="33"/>
      <c r="D10" s="29"/>
      <c r="E10" s="29"/>
      <c r="F10" s="115"/>
      <c r="G10" s="116"/>
    </row>
    <row r="11" spans="1:7" ht="20.100000000000001" customHeight="1" x14ac:dyDescent="0.25">
      <c r="A11" s="22"/>
      <c r="B11" s="33"/>
      <c r="C11" s="33"/>
      <c r="D11" s="29"/>
      <c r="E11" s="29"/>
      <c r="F11" s="115"/>
      <c r="G11" s="116"/>
    </row>
    <row r="12" spans="1:7" ht="20.100000000000001" customHeight="1" x14ac:dyDescent="0.25">
      <c r="A12" s="22"/>
      <c r="B12" s="33"/>
      <c r="C12" s="33"/>
      <c r="D12" s="29"/>
      <c r="E12" s="29"/>
      <c r="F12" s="115"/>
      <c r="G12" s="116"/>
    </row>
    <row r="13" spans="1:7" ht="20.100000000000001" customHeight="1" x14ac:dyDescent="0.25">
      <c r="A13" s="22"/>
      <c r="B13" s="33"/>
      <c r="C13" s="33"/>
      <c r="D13" s="29"/>
      <c r="E13" s="29"/>
      <c r="F13" s="115"/>
      <c r="G13" s="116"/>
    </row>
    <row r="14" spans="1:7" ht="20.100000000000001" customHeight="1" x14ac:dyDescent="0.25">
      <c r="A14" s="22"/>
      <c r="B14" s="33"/>
      <c r="C14" s="33"/>
      <c r="D14" s="29"/>
      <c r="E14" s="29"/>
      <c r="F14" s="115"/>
      <c r="G14" s="116"/>
    </row>
    <row r="15" spans="1:7" ht="20.100000000000001" customHeight="1" x14ac:dyDescent="0.25">
      <c r="A15" s="22"/>
      <c r="B15" s="33"/>
      <c r="C15" s="33"/>
      <c r="D15" s="29"/>
      <c r="E15" s="29"/>
      <c r="F15" s="115"/>
      <c r="G15" s="116"/>
    </row>
    <row r="16" spans="1:7" ht="24.95" customHeight="1" x14ac:dyDescent="0.25">
      <c r="A16" s="22"/>
      <c r="B16" s="33"/>
      <c r="C16" s="33"/>
      <c r="D16" s="29"/>
      <c r="E16" s="29"/>
      <c r="F16" s="115"/>
      <c r="G16" s="116"/>
    </row>
    <row r="17" spans="1:7" ht="24.95" customHeight="1" x14ac:dyDescent="0.25">
      <c r="A17" s="135"/>
      <c r="B17" s="132"/>
      <c r="C17" s="132"/>
      <c r="D17" s="133"/>
      <c r="E17" s="158" t="s">
        <v>199</v>
      </c>
      <c r="F17" s="159"/>
      <c r="G17" s="116">
        <v>25200</v>
      </c>
    </row>
    <row r="18" spans="1:7" ht="24.95" customHeight="1" x14ac:dyDescent="0.25">
      <c r="B18" s="34"/>
      <c r="C18" s="34"/>
      <c r="E18" s="134" t="s">
        <v>96</v>
      </c>
      <c r="F18" s="111">
        <v>0.1</v>
      </c>
      <c r="G18" s="109">
        <v>0</v>
      </c>
    </row>
    <row r="19" spans="1:7" ht="24.95" customHeight="1" x14ac:dyDescent="0.25">
      <c r="B19" s="34"/>
      <c r="C19" s="34"/>
      <c r="E19" s="134" t="s">
        <v>96</v>
      </c>
      <c r="F19" s="111">
        <v>0.2</v>
      </c>
      <c r="G19" s="109">
        <v>0</v>
      </c>
    </row>
    <row r="20" spans="1:7" ht="24.95" customHeight="1" x14ac:dyDescent="0.35">
      <c r="B20" s="34"/>
      <c r="C20" s="34"/>
      <c r="E20" s="160" t="s">
        <v>182</v>
      </c>
      <c r="F20" s="161"/>
      <c r="G20" s="117">
        <v>0</v>
      </c>
    </row>
    <row r="21" spans="1:7" ht="15.75" x14ac:dyDescent="0.25">
      <c r="B21" s="34"/>
      <c r="D21" s="35"/>
      <c r="E21" s="31"/>
      <c r="F21" s="31"/>
    </row>
    <row r="22" spans="1:7" ht="15.75" x14ac:dyDescent="0.25">
      <c r="B22" s="49" t="s">
        <v>99</v>
      </c>
      <c r="D22" s="35"/>
      <c r="E22" s="31"/>
      <c r="F22" s="31"/>
    </row>
    <row r="23" spans="1:7" x14ac:dyDescent="0.25">
      <c r="B23" s="49" t="s">
        <v>100</v>
      </c>
      <c r="D23" s="31"/>
      <c r="E23" s="31"/>
      <c r="F23" s="31"/>
    </row>
    <row r="24" spans="1:7" x14ac:dyDescent="0.25">
      <c r="B24" s="49" t="s">
        <v>101</v>
      </c>
    </row>
    <row r="25" spans="1:7" x14ac:dyDescent="0.25">
      <c r="A25" s="36"/>
      <c r="B25" s="50"/>
      <c r="C25" s="36"/>
      <c r="D25" s="36"/>
      <c r="E25" s="36"/>
      <c r="F25" s="36"/>
    </row>
    <row r="26" spans="1:7" x14ac:dyDescent="0.25">
      <c r="A26" s="51" t="s">
        <v>125</v>
      </c>
      <c r="B26" s="52"/>
      <c r="C26" s="31"/>
      <c r="D26" s="31"/>
      <c r="E26" s="31"/>
      <c r="F26" s="31"/>
    </row>
    <row r="27" spans="1:7" s="54" customFormat="1" x14ac:dyDescent="0.25">
      <c r="A27" s="90" t="s">
        <v>143</v>
      </c>
      <c r="B27" s="52"/>
      <c r="C27" s="53"/>
      <c r="D27" s="53"/>
      <c r="E27" s="53"/>
      <c r="F27" s="53"/>
    </row>
    <row r="28" spans="1:7" s="37" customFormat="1" ht="12.75" x14ac:dyDescent="0.2">
      <c r="A28" s="37" t="s">
        <v>162</v>
      </c>
    </row>
    <row r="29" spans="1:7" s="38" customFormat="1" ht="12.75" x14ac:dyDescent="0.2">
      <c r="A29" s="37" t="s">
        <v>204</v>
      </c>
    </row>
    <row r="31" spans="1:7" ht="15" customHeight="1" x14ac:dyDescent="0.25">
      <c r="A31" s="44" t="s">
        <v>84</v>
      </c>
      <c r="B31" s="235" t="s">
        <v>207</v>
      </c>
      <c r="C31" s="231"/>
      <c r="D31" s="231"/>
      <c r="E31" s="231"/>
      <c r="F31" s="231"/>
    </row>
    <row r="32" spans="1:7" x14ac:dyDescent="0.25">
      <c r="A32" s="45">
        <v>1</v>
      </c>
      <c r="B32" s="226" t="s">
        <v>167</v>
      </c>
      <c r="C32" s="226"/>
      <c r="D32" s="226"/>
      <c r="E32" s="226"/>
      <c r="F32" s="226"/>
    </row>
    <row r="33" spans="1:6" ht="30" customHeight="1" x14ac:dyDescent="0.25">
      <c r="A33" s="45">
        <v>2</v>
      </c>
      <c r="B33" s="234" t="s">
        <v>208</v>
      </c>
      <c r="C33" s="226"/>
      <c r="D33" s="226"/>
      <c r="E33" s="226"/>
      <c r="F33" s="226"/>
    </row>
    <row r="34" spans="1:6" x14ac:dyDescent="0.25">
      <c r="A34" s="45">
        <v>3</v>
      </c>
      <c r="B34" s="234" t="s">
        <v>205</v>
      </c>
      <c r="C34" s="226"/>
      <c r="D34" s="226"/>
      <c r="E34" s="226"/>
      <c r="F34" s="226"/>
    </row>
    <row r="35" spans="1:6" x14ac:dyDescent="0.25">
      <c r="A35" s="45">
        <v>4</v>
      </c>
      <c r="B35" s="234" t="s">
        <v>206</v>
      </c>
      <c r="C35" s="226"/>
      <c r="D35" s="226"/>
      <c r="E35" s="226"/>
      <c r="F35" s="226"/>
    </row>
    <row r="36" spans="1:6" x14ac:dyDescent="0.25">
      <c r="A36" s="45">
        <v>5</v>
      </c>
      <c r="B36" s="226" t="s">
        <v>173</v>
      </c>
      <c r="C36" s="226"/>
      <c r="D36" s="226"/>
      <c r="E36" s="226"/>
      <c r="F36" s="226"/>
    </row>
  </sheetData>
  <mergeCells count="9">
    <mergeCell ref="B36:F36"/>
    <mergeCell ref="B34:F34"/>
    <mergeCell ref="B35:F35"/>
    <mergeCell ref="A1:F1"/>
    <mergeCell ref="E17:F17"/>
    <mergeCell ref="E20:F20"/>
    <mergeCell ref="B31:F31"/>
    <mergeCell ref="B32:F32"/>
    <mergeCell ref="B33:F33"/>
  </mergeCells>
  <printOptions horizontalCentered="1"/>
  <pageMargins left="0.23622047244094491" right="0.23622047244094491" top="0.74803149606299213" bottom="0.74803149606299213" header="0.31496062992125984" footer="0.31496062992125984"/>
  <pageSetup paperSize="9" scale="54" orientation="landscape" horizontalDpi="0"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3"/>
  <sheetViews>
    <sheetView topLeftCell="A7" workbookViewId="0">
      <selection activeCell="D15" sqref="D15"/>
    </sheetView>
  </sheetViews>
  <sheetFormatPr defaultRowHeight="15" x14ac:dyDescent="0.25"/>
  <cols>
    <col min="2" max="2" width="43" customWidth="1"/>
    <col min="3" max="3" width="1.5703125" bestFit="1" customWidth="1"/>
    <col min="4" max="4" width="48" customWidth="1"/>
  </cols>
  <sheetData>
    <row r="1" spans="1:4" x14ac:dyDescent="0.25">
      <c r="B1" s="236" t="s">
        <v>108</v>
      </c>
      <c r="C1" s="236"/>
      <c r="D1" s="236"/>
    </row>
    <row r="2" spans="1:4" x14ac:dyDescent="0.25">
      <c r="A2" s="237" t="s">
        <v>126</v>
      </c>
      <c r="B2" s="60" t="s">
        <v>109</v>
      </c>
      <c r="C2" s="61" t="s">
        <v>110</v>
      </c>
      <c r="D2" s="62"/>
    </row>
    <row r="3" spans="1:4" x14ac:dyDescent="0.25">
      <c r="A3" s="237"/>
      <c r="B3" s="58" t="s">
        <v>111</v>
      </c>
      <c r="C3" s="56" t="s">
        <v>110</v>
      </c>
      <c r="D3" s="43"/>
    </row>
    <row r="4" spans="1:4" x14ac:dyDescent="0.25">
      <c r="A4" s="237"/>
      <c r="B4" s="58" t="s">
        <v>112</v>
      </c>
      <c r="C4" s="56" t="s">
        <v>110</v>
      </c>
      <c r="D4" s="43">
        <v>2023</v>
      </c>
    </row>
    <row r="5" spans="1:4" x14ac:dyDescent="0.25">
      <c r="A5" s="237"/>
      <c r="B5" s="63" t="s">
        <v>113</v>
      </c>
      <c r="C5" s="56" t="s">
        <v>110</v>
      </c>
      <c r="D5" s="43"/>
    </row>
    <row r="6" spans="1:4" x14ac:dyDescent="0.25">
      <c r="A6" s="237"/>
      <c r="B6" s="64" t="s">
        <v>114</v>
      </c>
      <c r="C6" s="56" t="s">
        <v>110</v>
      </c>
      <c r="D6" s="43" t="s">
        <v>127</v>
      </c>
    </row>
    <row r="7" spans="1:4" x14ac:dyDescent="0.25">
      <c r="A7" s="237"/>
      <c r="B7" s="57" t="s">
        <v>115</v>
      </c>
      <c r="C7" s="56" t="s">
        <v>110</v>
      </c>
      <c r="D7" s="43"/>
    </row>
    <row r="8" spans="1:4" x14ac:dyDescent="0.25">
      <c r="A8" s="237"/>
      <c r="B8" s="57" t="s">
        <v>118</v>
      </c>
      <c r="C8" s="56" t="s">
        <v>110</v>
      </c>
      <c r="D8" s="65">
        <v>45210</v>
      </c>
    </row>
    <row r="9" spans="1:4" ht="15" customHeight="1" x14ac:dyDescent="0.25">
      <c r="A9" s="237"/>
      <c r="B9" s="57" t="s">
        <v>119</v>
      </c>
      <c r="C9" s="66" t="s">
        <v>128</v>
      </c>
      <c r="D9" s="43" t="s">
        <v>129</v>
      </c>
    </row>
    <row r="10" spans="1:4" x14ac:dyDescent="0.25">
      <c r="A10" s="237"/>
      <c r="B10" s="57" t="s">
        <v>121</v>
      </c>
      <c r="C10" s="56" t="s">
        <v>110</v>
      </c>
      <c r="D10" s="65">
        <v>45209</v>
      </c>
    </row>
    <row r="11" spans="1:4" ht="15" customHeight="1" x14ac:dyDescent="0.25">
      <c r="A11" s="237" t="s">
        <v>130</v>
      </c>
      <c r="B11" s="60" t="s">
        <v>131</v>
      </c>
      <c r="C11" s="61" t="s">
        <v>110</v>
      </c>
      <c r="D11" s="67"/>
    </row>
    <row r="12" spans="1:4" x14ac:dyDescent="0.25">
      <c r="A12" s="237"/>
      <c r="B12" s="57" t="s">
        <v>132</v>
      </c>
      <c r="C12" s="56" t="s">
        <v>110</v>
      </c>
      <c r="D12" s="68"/>
    </row>
    <row r="13" spans="1:4" x14ac:dyDescent="0.25">
      <c r="A13" s="237"/>
      <c r="B13" s="57" t="s">
        <v>133</v>
      </c>
      <c r="C13" s="56" t="s">
        <v>110</v>
      </c>
      <c r="D13" s="68"/>
    </row>
    <row r="14" spans="1:4" x14ac:dyDescent="0.25">
      <c r="A14" s="237"/>
      <c r="B14" s="69" t="s">
        <v>134</v>
      </c>
      <c r="C14" s="56" t="s">
        <v>110</v>
      </c>
      <c r="D14" s="68"/>
    </row>
    <row r="15" spans="1:4" x14ac:dyDescent="0.25">
      <c r="A15" s="237"/>
      <c r="B15" s="64" t="s">
        <v>135</v>
      </c>
      <c r="C15" s="66" t="s">
        <v>110</v>
      </c>
      <c r="D15" s="68"/>
    </row>
    <row r="16" spans="1:4" x14ac:dyDescent="0.25">
      <c r="A16" s="237"/>
      <c r="B16" s="70" t="s">
        <v>136</v>
      </c>
      <c r="C16" s="71" t="s">
        <v>110</v>
      </c>
      <c r="D16" s="72"/>
    </row>
    <row r="17" spans="1:4" x14ac:dyDescent="0.25">
      <c r="A17" s="237"/>
      <c r="B17" s="57" t="s">
        <v>116</v>
      </c>
      <c r="C17" s="56" t="s">
        <v>110</v>
      </c>
      <c r="D17" s="68"/>
    </row>
    <row r="18" spans="1:4" x14ac:dyDescent="0.25">
      <c r="A18" s="237"/>
      <c r="B18" s="73" t="s">
        <v>117</v>
      </c>
      <c r="C18" s="74" t="s">
        <v>110</v>
      </c>
      <c r="D18" s="75"/>
    </row>
    <row r="19" spans="1:4" x14ac:dyDescent="0.25">
      <c r="A19" s="76" t="s">
        <v>218</v>
      </c>
      <c r="B19" s="76"/>
      <c r="C19" s="76"/>
      <c r="D19" s="76"/>
    </row>
    <row r="20" spans="1:4" x14ac:dyDescent="0.25">
      <c r="B20" s="59"/>
      <c r="C20" s="59"/>
      <c r="D20" s="59"/>
    </row>
    <row r="21" spans="1:4" x14ac:dyDescent="0.25">
      <c r="D21" s="47">
        <v>45210</v>
      </c>
    </row>
    <row r="22" spans="1:4" x14ac:dyDescent="0.25">
      <c r="A22" s="218" t="s">
        <v>217</v>
      </c>
      <c r="B22" s="218"/>
      <c r="D22" s="55" t="s">
        <v>217</v>
      </c>
    </row>
    <row r="23" spans="1:4" x14ac:dyDescent="0.25">
      <c r="A23" s="218" t="s">
        <v>122</v>
      </c>
      <c r="B23" s="218"/>
      <c r="D23" s="55" t="s">
        <v>123</v>
      </c>
    </row>
  </sheetData>
  <mergeCells count="5">
    <mergeCell ref="B1:D1"/>
    <mergeCell ref="A2:A10"/>
    <mergeCell ref="A11:A18"/>
    <mergeCell ref="A22:B22"/>
    <mergeCell ref="A23:B23"/>
  </mergeCells>
  <printOptions horizontalCentered="1"/>
  <pageMargins left="0.23622047244094491" right="0.23622047244094491" top="0.74803149606299213" bottom="0.74803149606299213" header="0.31496062992125984" footer="0.31496062992125984"/>
  <pageSetup paperSize="9" scale="97" orientation="portrait" horizontalDpi="0"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4"/>
  <sheetViews>
    <sheetView topLeftCell="A55" workbookViewId="0">
      <selection activeCell="G10" sqref="G10"/>
    </sheetView>
  </sheetViews>
  <sheetFormatPr defaultRowHeight="15" x14ac:dyDescent="0.25"/>
  <cols>
    <col min="1" max="1" width="60.5703125" bestFit="1" customWidth="1"/>
  </cols>
  <sheetData>
    <row r="1" spans="1:1" s="18" customFormat="1" ht="18.75" x14ac:dyDescent="0.3">
      <c r="A1" s="18" t="s">
        <v>20</v>
      </c>
    </row>
    <row r="2" spans="1:1" s="19" customFormat="1" x14ac:dyDescent="0.25">
      <c r="A2" s="19" t="s">
        <v>21</v>
      </c>
    </row>
    <row r="3" spans="1:1" x14ac:dyDescent="0.25">
      <c r="A3" t="s">
        <v>22</v>
      </c>
    </row>
    <row r="4" spans="1:1" x14ac:dyDescent="0.25">
      <c r="A4" t="s">
        <v>23</v>
      </c>
    </row>
    <row r="5" spans="1:1" x14ac:dyDescent="0.25">
      <c r="A5" t="s">
        <v>24</v>
      </c>
    </row>
    <row r="6" spans="1:1" x14ac:dyDescent="0.25">
      <c r="A6" t="s">
        <v>25</v>
      </c>
    </row>
    <row r="7" spans="1:1" x14ac:dyDescent="0.25">
      <c r="A7" t="s">
        <v>26</v>
      </c>
    </row>
    <row r="8" spans="1:1" x14ac:dyDescent="0.25">
      <c r="A8" t="s">
        <v>27</v>
      </c>
    </row>
    <row r="9" spans="1:1" s="19" customFormat="1" x14ac:dyDescent="0.25">
      <c r="A9" s="19" t="s">
        <v>28</v>
      </c>
    </row>
    <row r="10" spans="1:1" x14ac:dyDescent="0.25">
      <c r="A10" t="s">
        <v>29</v>
      </c>
    </row>
    <row r="11" spans="1:1" x14ac:dyDescent="0.25">
      <c r="A11" t="s">
        <v>30</v>
      </c>
    </row>
    <row r="12" spans="1:1" x14ac:dyDescent="0.25">
      <c r="A12" t="s">
        <v>31</v>
      </c>
    </row>
    <row r="13" spans="1:1" x14ac:dyDescent="0.25">
      <c r="A13" t="s">
        <v>32</v>
      </c>
    </row>
    <row r="14" spans="1:1" x14ac:dyDescent="0.25">
      <c r="A14" t="s">
        <v>33</v>
      </c>
    </row>
    <row r="15" spans="1:1" x14ac:dyDescent="0.25">
      <c r="A15" t="s">
        <v>34</v>
      </c>
    </row>
    <row r="16" spans="1:1" s="19" customFormat="1" x14ac:dyDescent="0.25">
      <c r="A16" s="19" t="s">
        <v>35</v>
      </c>
    </row>
    <row r="17" spans="1:1" x14ac:dyDescent="0.25">
      <c r="A17" t="s">
        <v>36</v>
      </c>
    </row>
    <row r="18" spans="1:1" x14ac:dyDescent="0.25">
      <c r="A18" t="s">
        <v>37</v>
      </c>
    </row>
    <row r="19" spans="1:1" x14ac:dyDescent="0.25">
      <c r="A19" t="s">
        <v>38</v>
      </c>
    </row>
    <row r="20" spans="1:1" x14ac:dyDescent="0.25">
      <c r="A20" t="s">
        <v>39</v>
      </c>
    </row>
    <row r="21" spans="1:1" x14ac:dyDescent="0.25">
      <c r="A21" t="s">
        <v>40</v>
      </c>
    </row>
    <row r="22" spans="1:1" x14ac:dyDescent="0.25">
      <c r="A22" t="s">
        <v>41</v>
      </c>
    </row>
    <row r="23" spans="1:1" s="19" customFormat="1" x14ac:dyDescent="0.25">
      <c r="A23" s="19" t="s">
        <v>42</v>
      </c>
    </row>
    <row r="24" spans="1:1" x14ac:dyDescent="0.25">
      <c r="A24" t="s">
        <v>43</v>
      </c>
    </row>
    <row r="25" spans="1:1" x14ac:dyDescent="0.25">
      <c r="A25" t="s">
        <v>44</v>
      </c>
    </row>
    <row r="26" spans="1:1" x14ac:dyDescent="0.25">
      <c r="A26" t="s">
        <v>45</v>
      </c>
    </row>
    <row r="27" spans="1:1" x14ac:dyDescent="0.25">
      <c r="A27" t="s">
        <v>46</v>
      </c>
    </row>
    <row r="28" spans="1:1" x14ac:dyDescent="0.25">
      <c r="A28" t="s">
        <v>47</v>
      </c>
    </row>
    <row r="29" spans="1:1" x14ac:dyDescent="0.25">
      <c r="A29" t="s">
        <v>48</v>
      </c>
    </row>
    <row r="30" spans="1:1" x14ac:dyDescent="0.25">
      <c r="A30" t="s">
        <v>49</v>
      </c>
    </row>
    <row r="31" spans="1:1" x14ac:dyDescent="0.25">
      <c r="A31" t="s">
        <v>50</v>
      </c>
    </row>
    <row r="32" spans="1:1" s="19" customFormat="1" x14ac:dyDescent="0.25">
      <c r="A32" s="19" t="s">
        <v>51</v>
      </c>
    </row>
    <row r="33" spans="1:1" x14ac:dyDescent="0.25">
      <c r="A33" t="s">
        <v>52</v>
      </c>
    </row>
    <row r="34" spans="1:1" x14ac:dyDescent="0.25">
      <c r="A34" t="s">
        <v>53</v>
      </c>
    </row>
    <row r="35" spans="1:1" x14ac:dyDescent="0.25">
      <c r="A35" t="s">
        <v>54</v>
      </c>
    </row>
    <row r="36" spans="1:1" x14ac:dyDescent="0.25">
      <c r="A36" s="19" t="s">
        <v>55</v>
      </c>
    </row>
    <row r="37" spans="1:1" x14ac:dyDescent="0.25">
      <c r="A37" t="s">
        <v>56</v>
      </c>
    </row>
    <row r="38" spans="1:1" x14ac:dyDescent="0.25">
      <c r="A38" t="s">
        <v>57</v>
      </c>
    </row>
    <row r="39" spans="1:1" x14ac:dyDescent="0.25">
      <c r="A39" t="s">
        <v>58</v>
      </c>
    </row>
    <row r="40" spans="1:1" x14ac:dyDescent="0.25">
      <c r="A40" t="s">
        <v>59</v>
      </c>
    </row>
    <row r="41" spans="1:1" x14ac:dyDescent="0.25">
      <c r="A41" t="s">
        <v>60</v>
      </c>
    </row>
    <row r="42" spans="1:1" x14ac:dyDescent="0.25">
      <c r="A42" s="19" t="s">
        <v>61</v>
      </c>
    </row>
    <row r="43" spans="1:1" ht="15.75" x14ac:dyDescent="0.25">
      <c r="A43" s="20" t="s">
        <v>62</v>
      </c>
    </row>
    <row r="44" spans="1:1" x14ac:dyDescent="0.25">
      <c r="A44" t="s">
        <v>63</v>
      </c>
    </row>
    <row r="45" spans="1:1" x14ac:dyDescent="0.25">
      <c r="A45" t="s">
        <v>64</v>
      </c>
    </row>
    <row r="46" spans="1:1" x14ac:dyDescent="0.25">
      <c r="A46" t="s">
        <v>65</v>
      </c>
    </row>
    <row r="47" spans="1:1" x14ac:dyDescent="0.25">
      <c r="A47" t="s">
        <v>66</v>
      </c>
    </row>
    <row r="48" spans="1:1" x14ac:dyDescent="0.25">
      <c r="A48" t="s">
        <v>67</v>
      </c>
    </row>
    <row r="49" spans="1:1" x14ac:dyDescent="0.25">
      <c r="A49" t="s">
        <v>68</v>
      </c>
    </row>
    <row r="50" spans="1:1" x14ac:dyDescent="0.25">
      <c r="A50" t="s">
        <v>69</v>
      </c>
    </row>
    <row r="51" spans="1:1" x14ac:dyDescent="0.25">
      <c r="A51" t="s">
        <v>70</v>
      </c>
    </row>
    <row r="52" spans="1:1" x14ac:dyDescent="0.25">
      <c r="A52" t="s">
        <v>71</v>
      </c>
    </row>
    <row r="53" spans="1:1" x14ac:dyDescent="0.25">
      <c r="A53" t="s">
        <v>72</v>
      </c>
    </row>
    <row r="54" spans="1:1" x14ac:dyDescent="0.25">
      <c r="A54" t="s">
        <v>73</v>
      </c>
    </row>
    <row r="55" spans="1:1" x14ac:dyDescent="0.25">
      <c r="A55" t="s">
        <v>74</v>
      </c>
    </row>
    <row r="56" spans="1:1" x14ac:dyDescent="0.25">
      <c r="A56" t="s">
        <v>75</v>
      </c>
    </row>
    <row r="57" spans="1:1" x14ac:dyDescent="0.25">
      <c r="A57" t="s">
        <v>76</v>
      </c>
    </row>
    <row r="58" spans="1:1" x14ac:dyDescent="0.25">
      <c r="A58" t="s">
        <v>77</v>
      </c>
    </row>
    <row r="59" spans="1:1" x14ac:dyDescent="0.25">
      <c r="A59" t="s">
        <v>78</v>
      </c>
    </row>
    <row r="60" spans="1:1" x14ac:dyDescent="0.25">
      <c r="A60" t="s">
        <v>79</v>
      </c>
    </row>
    <row r="61" spans="1:1" x14ac:dyDescent="0.25">
      <c r="A61" t="s">
        <v>80</v>
      </c>
    </row>
    <row r="62" spans="1:1" x14ac:dyDescent="0.25">
      <c r="A62" t="s">
        <v>81</v>
      </c>
    </row>
    <row r="63" spans="1:1" x14ac:dyDescent="0.25">
      <c r="A63" t="s">
        <v>82</v>
      </c>
    </row>
    <row r="64" spans="1:1" x14ac:dyDescent="0.25">
      <c r="A64" t="s">
        <v>83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E13"/>
  <sheetViews>
    <sheetView workbookViewId="0">
      <selection activeCell="C16" sqref="C16"/>
    </sheetView>
  </sheetViews>
  <sheetFormatPr defaultRowHeight="15" x14ac:dyDescent="0.25"/>
  <cols>
    <col min="2" max="2" width="22.85546875" customWidth="1"/>
    <col min="3" max="3" width="33.140625" bestFit="1" customWidth="1"/>
    <col min="5" max="5" width="9.140625" style="137"/>
    <col min="6" max="6" width="15.140625" bestFit="1" customWidth="1"/>
    <col min="9" max="9" width="16" bestFit="1" customWidth="1"/>
  </cols>
  <sheetData>
    <row r="1" spans="1:5" x14ac:dyDescent="0.25">
      <c r="A1" s="218" t="s">
        <v>154</v>
      </c>
      <c r="B1" s="218"/>
      <c r="C1" s="218"/>
    </row>
    <row r="2" spans="1:5" s="99" customFormat="1" x14ac:dyDescent="0.25">
      <c r="A2" s="98" t="s">
        <v>84</v>
      </c>
      <c r="B2" s="98" t="s">
        <v>91</v>
      </c>
      <c r="C2" s="98" t="s">
        <v>156</v>
      </c>
      <c r="E2" s="137" t="s">
        <v>93</v>
      </c>
    </row>
    <row r="3" spans="1:5" x14ac:dyDescent="0.25">
      <c r="A3" s="98">
        <v>1</v>
      </c>
      <c r="B3" s="2" t="s">
        <v>216</v>
      </c>
      <c r="C3" s="2" t="s">
        <v>155</v>
      </c>
      <c r="E3" s="137" t="s">
        <v>212</v>
      </c>
    </row>
    <row r="4" spans="1:5" x14ac:dyDescent="0.25">
      <c r="A4" s="98">
        <v>2</v>
      </c>
      <c r="B4" s="2" t="s">
        <v>216</v>
      </c>
      <c r="C4" s="2" t="s">
        <v>144</v>
      </c>
      <c r="E4" s="137" t="s">
        <v>95</v>
      </c>
    </row>
    <row r="5" spans="1:5" x14ac:dyDescent="0.25">
      <c r="A5" s="98">
        <v>3</v>
      </c>
      <c r="B5" s="2" t="s">
        <v>216</v>
      </c>
      <c r="C5" s="2" t="s">
        <v>144</v>
      </c>
      <c r="E5" s="137" t="s">
        <v>211</v>
      </c>
    </row>
    <row r="6" spans="1:5" x14ac:dyDescent="0.25">
      <c r="E6" s="137" t="s">
        <v>210</v>
      </c>
    </row>
    <row r="7" spans="1:5" x14ac:dyDescent="0.25">
      <c r="A7" s="218" t="s">
        <v>157</v>
      </c>
      <c r="B7" s="218"/>
      <c r="C7" s="218"/>
      <c r="E7" s="137" t="s">
        <v>213</v>
      </c>
    </row>
    <row r="8" spans="1:5" x14ac:dyDescent="0.25">
      <c r="A8" s="98" t="s">
        <v>84</v>
      </c>
      <c r="B8" s="98" t="s">
        <v>91</v>
      </c>
      <c r="C8" s="98" t="s">
        <v>156</v>
      </c>
      <c r="E8" s="137" t="s">
        <v>94</v>
      </c>
    </row>
    <row r="9" spans="1:5" x14ac:dyDescent="0.25">
      <c r="A9" s="98">
        <v>1</v>
      </c>
      <c r="B9" s="2" t="s">
        <v>216</v>
      </c>
      <c r="C9" s="2" t="s">
        <v>88</v>
      </c>
    </row>
    <row r="10" spans="1:5" x14ac:dyDescent="0.25">
      <c r="A10" s="98">
        <v>2</v>
      </c>
      <c r="B10" s="2" t="s">
        <v>216</v>
      </c>
      <c r="C10" s="2" t="s">
        <v>144</v>
      </c>
    </row>
    <row r="11" spans="1:5" x14ac:dyDescent="0.25">
      <c r="A11" s="98">
        <v>3</v>
      </c>
      <c r="B11" s="2" t="s">
        <v>216</v>
      </c>
      <c r="C11" s="2" t="s">
        <v>144</v>
      </c>
    </row>
    <row r="13" spans="1:5" x14ac:dyDescent="0.25">
      <c r="A13" s="101" t="s">
        <v>161</v>
      </c>
    </row>
  </sheetData>
  <mergeCells count="2">
    <mergeCell ref="A1:C1"/>
    <mergeCell ref="A7:C7"/>
  </mergeCells>
  <pageMargins left="0.7" right="0.7" top="0.75" bottom="0.75"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1"/>
  <sheetViews>
    <sheetView workbookViewId="0">
      <selection activeCell="B11" sqref="B11"/>
    </sheetView>
  </sheetViews>
  <sheetFormatPr defaultRowHeight="15" x14ac:dyDescent="0.25"/>
  <cols>
    <col min="1" max="1" width="27.42578125" bestFit="1" customWidth="1"/>
    <col min="2" max="2" width="54.140625" customWidth="1"/>
    <col min="3" max="3" width="11.42578125" bestFit="1" customWidth="1"/>
    <col min="4" max="4" width="8.42578125" bestFit="1" customWidth="1"/>
    <col min="5" max="5" width="13.7109375" bestFit="1" customWidth="1"/>
    <col min="6" max="6" width="12" bestFit="1" customWidth="1"/>
    <col min="7" max="7" width="14.85546875" customWidth="1"/>
  </cols>
  <sheetData>
    <row r="1" spans="1:7" s="114" customFormat="1" ht="78" customHeight="1" x14ac:dyDescent="0.25">
      <c r="A1" s="157" t="s">
        <v>124</v>
      </c>
      <c r="B1" s="157"/>
      <c r="C1" s="157"/>
      <c r="D1" s="157"/>
      <c r="E1" s="157"/>
      <c r="F1" s="157"/>
      <c r="G1" s="157"/>
    </row>
    <row r="2" spans="1:7" x14ac:dyDescent="0.25">
      <c r="A2" t="s">
        <v>102</v>
      </c>
      <c r="B2" t="s">
        <v>0</v>
      </c>
    </row>
    <row r="3" spans="1:7" x14ac:dyDescent="0.25">
      <c r="A3" t="s">
        <v>103</v>
      </c>
      <c r="B3" t="s">
        <v>181</v>
      </c>
    </row>
    <row r="4" spans="1:7" x14ac:dyDescent="0.25">
      <c r="A4" t="s">
        <v>105</v>
      </c>
      <c r="B4" s="39">
        <v>45264</v>
      </c>
      <c r="C4" s="39"/>
    </row>
    <row r="5" spans="1:7" x14ac:dyDescent="0.25">
      <c r="A5" s="31" t="s">
        <v>104</v>
      </c>
      <c r="B5" s="40" t="s">
        <v>193</v>
      </c>
      <c r="C5" s="40"/>
      <c r="D5" s="31"/>
      <c r="E5" s="31"/>
      <c r="F5" s="112"/>
      <c r="G5" s="112"/>
    </row>
    <row r="6" spans="1:7" x14ac:dyDescent="0.25">
      <c r="A6" s="31"/>
      <c r="B6" s="40"/>
      <c r="C6" s="40"/>
      <c r="D6" s="31"/>
      <c r="E6" s="31"/>
      <c r="F6" s="112"/>
      <c r="G6" s="112"/>
    </row>
    <row r="7" spans="1:7" ht="30" x14ac:dyDescent="0.25">
      <c r="A7" s="22" t="s">
        <v>84</v>
      </c>
      <c r="B7" s="22" t="s">
        <v>194</v>
      </c>
      <c r="C7" s="22" t="s">
        <v>195</v>
      </c>
      <c r="D7" s="29" t="s">
        <v>97</v>
      </c>
      <c r="E7" s="29" t="s">
        <v>98</v>
      </c>
      <c r="F7" s="29" t="s">
        <v>107</v>
      </c>
      <c r="G7" s="29" t="s">
        <v>106</v>
      </c>
    </row>
    <row r="8" spans="1:7" ht="20.100000000000001" customHeight="1" x14ac:dyDescent="0.25">
      <c r="A8" s="22">
        <v>1</v>
      </c>
      <c r="B8" s="33"/>
      <c r="C8" s="33"/>
      <c r="D8" s="29"/>
      <c r="E8" s="29" t="s">
        <v>93</v>
      </c>
      <c r="F8" s="115"/>
      <c r="G8" s="116"/>
    </row>
    <row r="9" spans="1:7" ht="20.100000000000001" customHeight="1" x14ac:dyDescent="0.25">
      <c r="A9" s="22"/>
      <c r="B9" s="33"/>
      <c r="C9" s="33"/>
      <c r="D9" s="29"/>
      <c r="E9" s="29"/>
      <c r="F9" s="115"/>
      <c r="G9" s="116"/>
    </row>
    <row r="10" spans="1:7" ht="20.100000000000001" customHeight="1" x14ac:dyDescent="0.25">
      <c r="A10" s="22"/>
      <c r="B10" s="33"/>
      <c r="C10" s="33"/>
      <c r="D10" s="29"/>
      <c r="E10" s="29"/>
      <c r="F10" s="115"/>
      <c r="G10" s="116"/>
    </row>
    <row r="11" spans="1:7" ht="20.100000000000001" customHeight="1" x14ac:dyDescent="0.25">
      <c r="A11" s="22"/>
      <c r="B11" s="33"/>
      <c r="C11" s="33"/>
      <c r="D11" s="29"/>
      <c r="E11" s="29"/>
      <c r="F11" s="115"/>
      <c r="G11" s="116"/>
    </row>
    <row r="12" spans="1:7" ht="20.100000000000001" customHeight="1" x14ac:dyDescent="0.25">
      <c r="A12" s="22"/>
      <c r="B12" s="33"/>
      <c r="C12" s="33"/>
      <c r="D12" s="29"/>
      <c r="E12" s="29"/>
      <c r="F12" s="115"/>
      <c r="G12" s="116"/>
    </row>
    <row r="13" spans="1:7" ht="20.100000000000001" customHeight="1" x14ac:dyDescent="0.25">
      <c r="A13" s="22"/>
      <c r="B13" s="33"/>
      <c r="C13" s="33"/>
      <c r="D13" s="29"/>
      <c r="E13" s="29"/>
      <c r="F13" s="115"/>
      <c r="G13" s="116"/>
    </row>
    <row r="14" spans="1:7" ht="20.100000000000001" customHeight="1" x14ac:dyDescent="0.25">
      <c r="A14" s="22"/>
      <c r="B14" s="33"/>
      <c r="C14" s="33"/>
      <c r="D14" s="29"/>
      <c r="E14" s="29"/>
      <c r="F14" s="115"/>
      <c r="G14" s="116"/>
    </row>
    <row r="15" spans="1:7" ht="20.100000000000001" customHeight="1" x14ac:dyDescent="0.25">
      <c r="A15" s="22"/>
      <c r="B15" s="33"/>
      <c r="C15" s="33"/>
      <c r="D15" s="29"/>
      <c r="E15" s="29"/>
      <c r="F15" s="115"/>
      <c r="G15" s="116"/>
    </row>
    <row r="16" spans="1:7" ht="20.100000000000001" customHeight="1" x14ac:dyDescent="0.25">
      <c r="A16" s="22"/>
      <c r="B16" s="33"/>
      <c r="C16" s="33"/>
      <c r="D16" s="29"/>
      <c r="E16" s="29"/>
      <c r="F16" s="115"/>
      <c r="G16" s="116"/>
    </row>
    <row r="17" spans="1:7" ht="24.95" customHeight="1" x14ac:dyDescent="0.25">
      <c r="A17" s="130"/>
      <c r="B17" s="132"/>
      <c r="C17" s="132"/>
      <c r="D17" s="133"/>
      <c r="E17" s="158" t="s">
        <v>199</v>
      </c>
      <c r="F17" s="159"/>
      <c r="G17" s="116"/>
    </row>
    <row r="18" spans="1:7" ht="24.95" customHeight="1" x14ac:dyDescent="0.25">
      <c r="B18" s="34"/>
      <c r="C18" s="34"/>
      <c r="E18" s="134" t="s">
        <v>96</v>
      </c>
      <c r="F18" s="111">
        <v>0.1</v>
      </c>
      <c r="G18" s="109"/>
    </row>
    <row r="19" spans="1:7" ht="24.95" customHeight="1" x14ac:dyDescent="0.25">
      <c r="B19" s="34"/>
      <c r="C19" s="34"/>
      <c r="E19" s="134" t="s">
        <v>96</v>
      </c>
      <c r="F19" s="111">
        <v>0.2</v>
      </c>
      <c r="G19" s="109"/>
    </row>
    <row r="20" spans="1:7" ht="24.95" customHeight="1" x14ac:dyDescent="0.35">
      <c r="B20" s="34"/>
      <c r="C20" s="34"/>
      <c r="E20" s="160" t="s">
        <v>182</v>
      </c>
      <c r="F20" s="161"/>
      <c r="G20" s="117"/>
    </row>
    <row r="21" spans="1:7" ht="15.75" x14ac:dyDescent="0.25">
      <c r="B21" s="34"/>
      <c r="C21" s="34"/>
      <c r="E21" s="35"/>
      <c r="F21" s="31"/>
      <c r="G21" s="31"/>
    </row>
    <row r="22" spans="1:7" ht="15.75" x14ac:dyDescent="0.25">
      <c r="B22" s="34"/>
      <c r="C22" s="34"/>
      <c r="E22" s="35"/>
      <c r="F22" s="31"/>
      <c r="G22" s="31"/>
    </row>
    <row r="23" spans="1:7" ht="15.75" x14ac:dyDescent="0.25">
      <c r="B23" s="34"/>
      <c r="C23" s="34"/>
      <c r="E23" s="35"/>
      <c r="F23" s="31"/>
      <c r="G23" s="31"/>
    </row>
    <row r="24" spans="1:7" ht="15.75" x14ac:dyDescent="0.25">
      <c r="B24" s="118" t="s">
        <v>99</v>
      </c>
      <c r="C24" s="118"/>
      <c r="E24" s="35"/>
      <c r="F24" s="31"/>
      <c r="G24" s="31"/>
    </row>
    <row r="25" spans="1:7" x14ac:dyDescent="0.25">
      <c r="B25" s="118" t="s">
        <v>100</v>
      </c>
      <c r="C25" s="118"/>
      <c r="E25" s="31"/>
      <c r="F25" s="31"/>
      <c r="G25" s="31"/>
    </row>
    <row r="26" spans="1:7" x14ac:dyDescent="0.25">
      <c r="B26" s="118" t="s">
        <v>101</v>
      </c>
      <c r="C26" s="118"/>
    </row>
    <row r="27" spans="1:7" x14ac:dyDescent="0.25">
      <c r="A27" s="36"/>
      <c r="B27" s="119"/>
      <c r="C27" s="119"/>
      <c r="D27" s="36"/>
      <c r="E27" s="36"/>
      <c r="F27" s="36"/>
      <c r="G27" s="36"/>
    </row>
    <row r="28" spans="1:7" x14ac:dyDescent="0.25">
      <c r="A28" s="51" t="s">
        <v>125</v>
      </c>
      <c r="B28" s="120"/>
      <c r="C28" s="120"/>
      <c r="D28" s="31"/>
      <c r="E28" s="31"/>
      <c r="F28" s="31"/>
      <c r="G28" s="31"/>
    </row>
    <row r="29" spans="1:7" s="122" customFormat="1" x14ac:dyDescent="0.25">
      <c r="A29" s="90" t="s">
        <v>143</v>
      </c>
      <c r="B29" s="120"/>
      <c r="C29" s="120"/>
      <c r="D29" s="121"/>
      <c r="E29" s="121"/>
      <c r="F29" s="121"/>
      <c r="G29" s="121"/>
    </row>
    <row r="30" spans="1:7" s="37" customFormat="1" ht="12.75" x14ac:dyDescent="0.2">
      <c r="A30" s="37" t="s">
        <v>162</v>
      </c>
    </row>
    <row r="31" spans="1:7" s="38" customFormat="1" ht="12.75" x14ac:dyDescent="0.2">
      <c r="A31" s="37" t="s">
        <v>183</v>
      </c>
    </row>
    <row r="33" spans="1:7" ht="15" customHeight="1" x14ac:dyDescent="0.25">
      <c r="A33" s="123" t="s">
        <v>84</v>
      </c>
      <c r="B33" s="162" t="s">
        <v>184</v>
      </c>
      <c r="C33" s="162"/>
      <c r="D33" s="162"/>
      <c r="E33" s="162"/>
      <c r="F33" s="162"/>
      <c r="G33" s="162"/>
    </row>
    <row r="34" spans="1:7" x14ac:dyDescent="0.25">
      <c r="A34" s="124">
        <v>1</v>
      </c>
      <c r="B34" s="156" t="s">
        <v>185</v>
      </c>
      <c r="C34" s="156"/>
      <c r="D34" s="156"/>
      <c r="E34" s="156"/>
      <c r="F34" s="156"/>
      <c r="G34" s="156"/>
    </row>
    <row r="35" spans="1:7" x14ac:dyDescent="0.25">
      <c r="A35" s="124">
        <v>2</v>
      </c>
      <c r="B35" s="156" t="s">
        <v>186</v>
      </c>
      <c r="C35" s="156"/>
      <c r="D35" s="156"/>
      <c r="E35" s="156"/>
      <c r="F35" s="156"/>
      <c r="G35" s="156"/>
    </row>
    <row r="36" spans="1:7" x14ac:dyDescent="0.25">
      <c r="A36" s="124">
        <v>3</v>
      </c>
      <c r="B36" s="163" t="s">
        <v>200</v>
      </c>
      <c r="C36" s="156"/>
      <c r="D36" s="156"/>
      <c r="E36" s="156"/>
      <c r="F36" s="156"/>
      <c r="G36" s="156"/>
    </row>
    <row r="37" spans="1:7" x14ac:dyDescent="0.25">
      <c r="A37" s="124">
        <v>4</v>
      </c>
      <c r="B37" s="156" t="s">
        <v>187</v>
      </c>
      <c r="C37" s="156"/>
      <c r="D37" s="156"/>
      <c r="E37" s="156"/>
      <c r="F37" s="156"/>
      <c r="G37" s="156"/>
    </row>
    <row r="38" spans="1:7" x14ac:dyDescent="0.25">
      <c r="A38" s="124">
        <v>5</v>
      </c>
      <c r="B38" s="156" t="s">
        <v>188</v>
      </c>
      <c r="C38" s="156"/>
      <c r="D38" s="156"/>
      <c r="E38" s="156"/>
      <c r="F38" s="156"/>
      <c r="G38" s="156"/>
    </row>
    <row r="39" spans="1:7" x14ac:dyDescent="0.25">
      <c r="A39" s="124">
        <v>6</v>
      </c>
      <c r="B39" s="156" t="s">
        <v>189</v>
      </c>
      <c r="C39" s="156"/>
      <c r="D39" s="156"/>
      <c r="E39" s="156"/>
      <c r="F39" s="156"/>
      <c r="G39" s="156"/>
    </row>
    <row r="40" spans="1:7" x14ac:dyDescent="0.25">
      <c r="A40" s="124">
        <v>7</v>
      </c>
      <c r="B40" s="156" t="s">
        <v>190</v>
      </c>
      <c r="C40" s="156"/>
      <c r="D40" s="156"/>
      <c r="E40" s="156"/>
      <c r="F40" s="156"/>
      <c r="G40" s="156"/>
    </row>
    <row r="41" spans="1:7" ht="15" customHeight="1" x14ac:dyDescent="0.25">
      <c r="A41" s="124">
        <v>8</v>
      </c>
      <c r="B41" s="156" t="s">
        <v>191</v>
      </c>
      <c r="C41" s="156"/>
      <c r="D41" s="156"/>
      <c r="E41" s="156"/>
      <c r="F41" s="156"/>
      <c r="G41" s="156"/>
    </row>
  </sheetData>
  <mergeCells count="12">
    <mergeCell ref="B37:G37"/>
    <mergeCell ref="B38:G38"/>
    <mergeCell ref="B39:G39"/>
    <mergeCell ref="B40:G40"/>
    <mergeCell ref="B41:G41"/>
    <mergeCell ref="B36:G36"/>
    <mergeCell ref="A1:G1"/>
    <mergeCell ref="E20:F20"/>
    <mergeCell ref="B33:G33"/>
    <mergeCell ref="B34:G34"/>
    <mergeCell ref="B35:G35"/>
    <mergeCell ref="E17:F17"/>
  </mergeCells>
  <printOptions horizontalCentered="1"/>
  <pageMargins left="0.23622047244094491" right="0.23622047244094491" top="0.74803149606299213" bottom="0.74803149606299213" header="0.31496062992125984" footer="0.31496062992125984"/>
  <pageSetup paperSize="9" scale="64" orientation="landscape" horizontalDpi="0" verticalDpi="0"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'Komisyon Bilgileri(İlk Girilir)'!$E:$E</xm:f>
          </x14:formula1>
          <xm:sqref>E8:E16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5"/>
  <sheetViews>
    <sheetView tabSelected="1" topLeftCell="A34" workbookViewId="0">
      <selection activeCell="G9" sqref="G9"/>
    </sheetView>
  </sheetViews>
  <sheetFormatPr defaultRowHeight="15" x14ac:dyDescent="0.25"/>
  <cols>
    <col min="1" max="1" width="27.42578125" bestFit="1" customWidth="1"/>
    <col min="2" max="2" width="54.140625" customWidth="1"/>
    <col min="3" max="3" width="12.85546875" customWidth="1"/>
    <col min="4" max="4" width="8.42578125" bestFit="1" customWidth="1"/>
    <col min="5" max="5" width="12" bestFit="1" customWidth="1"/>
    <col min="6" max="6" width="13.28515625" customWidth="1"/>
    <col min="7" max="7" width="11.85546875" customWidth="1"/>
  </cols>
  <sheetData>
    <row r="1" spans="1:7" s="48" customFormat="1" ht="78" customHeight="1" x14ac:dyDescent="0.25">
      <c r="A1" s="225" t="s">
        <v>124</v>
      </c>
      <c r="B1" s="225"/>
      <c r="C1" s="225"/>
      <c r="D1" s="225"/>
      <c r="E1" s="225"/>
      <c r="F1" s="225"/>
    </row>
    <row r="2" spans="1:7" x14ac:dyDescent="0.25">
      <c r="A2" t="s">
        <v>102</v>
      </c>
      <c r="B2" t="s">
        <v>0</v>
      </c>
    </row>
    <row r="3" spans="1:7" x14ac:dyDescent="0.25">
      <c r="A3" t="s">
        <v>103</v>
      </c>
      <c r="B3" t="s">
        <v>181</v>
      </c>
    </row>
    <row r="4" spans="1:7" x14ac:dyDescent="0.25">
      <c r="A4" t="s">
        <v>105</v>
      </c>
      <c r="B4" s="39">
        <v>45264</v>
      </c>
      <c r="C4" s="39"/>
    </row>
    <row r="5" spans="1:7" x14ac:dyDescent="0.25">
      <c r="A5" s="31" t="s">
        <v>104</v>
      </c>
      <c r="B5" s="40" t="s">
        <v>193</v>
      </c>
      <c r="C5" s="40"/>
      <c r="D5" s="31"/>
      <c r="E5" s="31"/>
      <c r="F5" s="131"/>
      <c r="G5" s="131"/>
    </row>
    <row r="6" spans="1:7" x14ac:dyDescent="0.25">
      <c r="A6" s="31"/>
      <c r="B6" s="40"/>
      <c r="C6" s="40"/>
      <c r="D6" s="31"/>
      <c r="E6" s="31"/>
      <c r="F6" s="131"/>
      <c r="G6" s="131"/>
    </row>
    <row r="7" spans="1:7" ht="47.25" customHeight="1" x14ac:dyDescent="0.25">
      <c r="A7" s="22" t="s">
        <v>84</v>
      </c>
      <c r="B7" s="22" t="s">
        <v>194</v>
      </c>
      <c r="C7" s="22" t="s">
        <v>195</v>
      </c>
      <c r="D7" s="29" t="s">
        <v>97</v>
      </c>
      <c r="E7" s="29" t="s">
        <v>98</v>
      </c>
      <c r="F7" s="29" t="s">
        <v>107</v>
      </c>
      <c r="G7" s="29" t="s">
        <v>106</v>
      </c>
    </row>
    <row r="8" spans="1:7" ht="20.100000000000001" customHeight="1" x14ac:dyDescent="0.25">
      <c r="A8" s="22">
        <v>1</v>
      </c>
      <c r="B8" s="33"/>
      <c r="C8" s="33"/>
      <c r="D8" s="29"/>
      <c r="E8" s="29"/>
      <c r="F8" s="115"/>
      <c r="G8" s="116"/>
    </row>
    <row r="9" spans="1:7" ht="20.100000000000001" customHeight="1" x14ac:dyDescent="0.25">
      <c r="A9" s="22"/>
      <c r="B9" s="33"/>
      <c r="C9" s="33"/>
      <c r="D9" s="29"/>
      <c r="E9" s="29"/>
      <c r="F9" s="115"/>
      <c r="G9" s="116"/>
    </row>
    <row r="10" spans="1:7" ht="20.100000000000001" customHeight="1" x14ac:dyDescent="0.25">
      <c r="A10" s="22"/>
      <c r="B10" s="33"/>
      <c r="C10" s="33"/>
      <c r="D10" s="29"/>
      <c r="E10" s="29"/>
      <c r="F10" s="115"/>
      <c r="G10" s="116"/>
    </row>
    <row r="11" spans="1:7" ht="20.100000000000001" customHeight="1" x14ac:dyDescent="0.25">
      <c r="A11" s="22"/>
      <c r="B11" s="33"/>
      <c r="C11" s="33"/>
      <c r="D11" s="29"/>
      <c r="E11" s="29"/>
      <c r="F11" s="115"/>
      <c r="G11" s="116"/>
    </row>
    <row r="12" spans="1:7" ht="20.100000000000001" customHeight="1" x14ac:dyDescent="0.25">
      <c r="A12" s="22"/>
      <c r="B12" s="33"/>
      <c r="C12" s="33"/>
      <c r="D12" s="29"/>
      <c r="E12" s="29"/>
      <c r="F12" s="115"/>
      <c r="G12" s="116"/>
    </row>
    <row r="13" spans="1:7" ht="20.100000000000001" customHeight="1" x14ac:dyDescent="0.25">
      <c r="A13" s="22"/>
      <c r="B13" s="33"/>
      <c r="C13" s="33"/>
      <c r="D13" s="29"/>
      <c r="E13" s="29"/>
      <c r="F13" s="115"/>
      <c r="G13" s="116"/>
    </row>
    <row r="14" spans="1:7" ht="20.100000000000001" customHeight="1" x14ac:dyDescent="0.25">
      <c r="A14" s="22"/>
      <c r="B14" s="33"/>
      <c r="C14" s="33"/>
      <c r="D14" s="29"/>
      <c r="E14" s="29"/>
      <c r="F14" s="115"/>
      <c r="G14" s="116"/>
    </row>
    <row r="15" spans="1:7" ht="20.100000000000001" customHeight="1" x14ac:dyDescent="0.25">
      <c r="A15" s="22"/>
      <c r="B15" s="33"/>
      <c r="C15" s="33"/>
      <c r="D15" s="29"/>
      <c r="E15" s="29"/>
      <c r="F15" s="115"/>
      <c r="G15" s="116"/>
    </row>
    <row r="16" spans="1:7" ht="24.95" customHeight="1" x14ac:dyDescent="0.25">
      <c r="A16" s="22"/>
      <c r="B16" s="33"/>
      <c r="C16" s="33"/>
      <c r="D16" s="29"/>
      <c r="E16" s="29"/>
      <c r="F16" s="115"/>
      <c r="G16" s="116"/>
    </row>
    <row r="17" spans="1:7" ht="24.95" customHeight="1" x14ac:dyDescent="0.25">
      <c r="A17" s="131"/>
      <c r="B17" s="132"/>
      <c r="C17" s="132"/>
      <c r="D17" s="133"/>
      <c r="E17" s="158" t="s">
        <v>199</v>
      </c>
      <c r="F17" s="159"/>
      <c r="G17" s="116"/>
    </row>
    <row r="18" spans="1:7" ht="24.95" customHeight="1" x14ac:dyDescent="0.25">
      <c r="B18" s="34"/>
      <c r="C18" s="34"/>
      <c r="E18" s="134" t="s">
        <v>96</v>
      </c>
      <c r="F18" s="111">
        <v>0.1</v>
      </c>
      <c r="G18" s="109"/>
    </row>
    <row r="19" spans="1:7" x14ac:dyDescent="0.25">
      <c r="B19" s="34"/>
      <c r="C19" s="34"/>
      <c r="E19" s="134" t="s">
        <v>96</v>
      </c>
      <c r="F19" s="111">
        <v>0.2</v>
      </c>
      <c r="G19" s="109"/>
    </row>
    <row r="20" spans="1:7" ht="21" x14ac:dyDescent="0.35">
      <c r="B20" s="34"/>
      <c r="C20" s="34"/>
      <c r="E20" s="160" t="s">
        <v>182</v>
      </c>
      <c r="F20" s="161"/>
      <c r="G20" s="117"/>
    </row>
    <row r="21" spans="1:7" ht="15.75" x14ac:dyDescent="0.25">
      <c r="B21" s="34"/>
      <c r="D21" s="35"/>
      <c r="E21" s="31"/>
      <c r="F21" s="31"/>
    </row>
    <row r="22" spans="1:7" ht="15.75" x14ac:dyDescent="0.25">
      <c r="B22" s="49" t="s">
        <v>99</v>
      </c>
      <c r="D22" s="35"/>
      <c r="E22" s="31"/>
      <c r="F22" s="31"/>
    </row>
    <row r="23" spans="1:7" x14ac:dyDescent="0.25">
      <c r="B23" s="49" t="s">
        <v>100</v>
      </c>
      <c r="D23" s="31"/>
      <c r="E23" s="31"/>
      <c r="F23" s="31"/>
    </row>
    <row r="24" spans="1:7" x14ac:dyDescent="0.25">
      <c r="B24" s="49" t="s">
        <v>101</v>
      </c>
    </row>
    <row r="25" spans="1:7" x14ac:dyDescent="0.25">
      <c r="A25" s="36"/>
      <c r="B25" s="50"/>
      <c r="C25" s="36"/>
      <c r="D25" s="36"/>
      <c r="E25" s="36"/>
      <c r="F25" s="36"/>
    </row>
    <row r="26" spans="1:7" x14ac:dyDescent="0.25">
      <c r="A26" s="51" t="s">
        <v>125</v>
      </c>
      <c r="B26" s="52"/>
      <c r="C26" s="31"/>
      <c r="D26" s="31"/>
      <c r="E26" s="31"/>
      <c r="F26" s="31"/>
    </row>
    <row r="27" spans="1:7" s="54" customFormat="1" x14ac:dyDescent="0.25">
      <c r="A27" s="90" t="s">
        <v>143</v>
      </c>
      <c r="B27" s="52"/>
      <c r="C27" s="53"/>
      <c r="D27" s="53"/>
      <c r="E27" s="53"/>
      <c r="F27" s="53"/>
    </row>
    <row r="28" spans="1:7" s="37" customFormat="1" ht="12.75" x14ac:dyDescent="0.2">
      <c r="A28" s="37" t="s">
        <v>162</v>
      </c>
    </row>
    <row r="29" spans="1:7" s="38" customFormat="1" ht="12.75" x14ac:dyDescent="0.2">
      <c r="A29" s="37" t="s">
        <v>176</v>
      </c>
    </row>
    <row r="31" spans="1:7" ht="15" customHeight="1" x14ac:dyDescent="0.25">
      <c r="A31" s="44" t="s">
        <v>84</v>
      </c>
      <c r="B31" s="231" t="s">
        <v>175</v>
      </c>
      <c r="C31" s="231"/>
      <c r="D31" s="231"/>
      <c r="E31" s="231"/>
      <c r="F31" s="231"/>
    </row>
    <row r="32" spans="1:7" x14ac:dyDescent="0.25">
      <c r="A32" s="45">
        <v>1</v>
      </c>
      <c r="B32" s="226" t="s">
        <v>167</v>
      </c>
      <c r="C32" s="226"/>
      <c r="D32" s="226"/>
      <c r="E32" s="226"/>
      <c r="F32" s="226"/>
    </row>
    <row r="33" spans="1:6" x14ac:dyDescent="0.25">
      <c r="A33" s="45">
        <v>2</v>
      </c>
      <c r="B33" s="226" t="s">
        <v>172</v>
      </c>
      <c r="C33" s="226"/>
      <c r="D33" s="226"/>
      <c r="E33" s="226"/>
      <c r="F33" s="226"/>
    </row>
    <row r="34" spans="1:6" ht="30" customHeight="1" x14ac:dyDescent="0.25">
      <c r="A34" s="45">
        <v>3</v>
      </c>
      <c r="B34" s="226" t="s">
        <v>178</v>
      </c>
      <c r="C34" s="226"/>
      <c r="D34" s="226"/>
      <c r="E34" s="226"/>
      <c r="F34" s="226"/>
    </row>
    <row r="35" spans="1:6" ht="30" customHeight="1" x14ac:dyDescent="0.25">
      <c r="A35" s="45">
        <v>4</v>
      </c>
      <c r="B35" s="226" t="s">
        <v>177</v>
      </c>
      <c r="C35" s="226"/>
      <c r="D35" s="226"/>
      <c r="E35" s="226"/>
      <c r="F35" s="226"/>
    </row>
    <row r="36" spans="1:6" ht="27.75" customHeight="1" x14ac:dyDescent="0.25">
      <c r="A36" s="45">
        <v>5</v>
      </c>
      <c r="B36" s="226" t="s">
        <v>170</v>
      </c>
      <c r="C36" s="226"/>
      <c r="D36" s="226"/>
      <c r="E36" s="226"/>
      <c r="F36" s="226"/>
    </row>
    <row r="37" spans="1:6" ht="15" customHeight="1" x14ac:dyDescent="0.25">
      <c r="A37" s="45">
        <v>6</v>
      </c>
      <c r="B37" s="228" t="s">
        <v>197</v>
      </c>
      <c r="C37" s="229"/>
      <c r="D37" s="229"/>
      <c r="E37" s="229"/>
      <c r="F37" s="230"/>
    </row>
    <row r="38" spans="1:6" x14ac:dyDescent="0.25">
      <c r="A38" s="45">
        <v>7</v>
      </c>
      <c r="B38" s="227" t="s">
        <v>179</v>
      </c>
      <c r="C38" s="226"/>
      <c r="D38" s="226"/>
      <c r="E38" s="226"/>
      <c r="F38" s="226"/>
    </row>
    <row r="39" spans="1:6" x14ac:dyDescent="0.25">
      <c r="A39" s="45">
        <v>8</v>
      </c>
      <c r="B39" s="226" t="s">
        <v>166</v>
      </c>
      <c r="C39" s="226"/>
      <c r="D39" s="226"/>
      <c r="E39" s="226"/>
      <c r="F39" s="226"/>
    </row>
    <row r="40" spans="1:6" ht="30" customHeight="1" x14ac:dyDescent="0.25">
      <c r="A40" s="45">
        <v>9</v>
      </c>
      <c r="B40" s="226" t="s">
        <v>168</v>
      </c>
      <c r="C40" s="226"/>
      <c r="D40" s="226"/>
      <c r="E40" s="226"/>
      <c r="F40" s="226"/>
    </row>
    <row r="41" spans="1:6" ht="29.25" customHeight="1" x14ac:dyDescent="0.25">
      <c r="A41" s="45">
        <v>10</v>
      </c>
      <c r="B41" s="226" t="s">
        <v>169</v>
      </c>
      <c r="C41" s="226"/>
      <c r="D41" s="226"/>
      <c r="E41" s="226"/>
      <c r="F41" s="226"/>
    </row>
    <row r="42" spans="1:6" ht="22.5" customHeight="1" x14ac:dyDescent="0.25">
      <c r="A42" s="45">
        <v>11</v>
      </c>
      <c r="B42" s="226" t="s">
        <v>165</v>
      </c>
      <c r="C42" s="226"/>
      <c r="D42" s="226"/>
      <c r="E42" s="226"/>
      <c r="F42" s="226"/>
    </row>
    <row r="43" spans="1:6" x14ac:dyDescent="0.25">
      <c r="A43" s="45">
        <v>12</v>
      </c>
      <c r="B43" s="226" t="s">
        <v>164</v>
      </c>
      <c r="C43" s="226"/>
      <c r="D43" s="226"/>
      <c r="E43" s="226"/>
      <c r="F43" s="226"/>
    </row>
    <row r="44" spans="1:6" ht="28.5" customHeight="1" x14ac:dyDescent="0.25">
      <c r="A44" s="45">
        <v>13</v>
      </c>
      <c r="B44" s="226" t="s">
        <v>174</v>
      </c>
      <c r="C44" s="226"/>
      <c r="D44" s="226"/>
      <c r="E44" s="226"/>
      <c r="F44" s="226"/>
    </row>
    <row r="45" spans="1:6" x14ac:dyDescent="0.25">
      <c r="A45" s="45">
        <v>14</v>
      </c>
      <c r="B45" s="226" t="s">
        <v>173</v>
      </c>
      <c r="C45" s="226"/>
      <c r="D45" s="226"/>
      <c r="E45" s="226"/>
      <c r="F45" s="226"/>
    </row>
  </sheetData>
  <mergeCells count="18">
    <mergeCell ref="B43:F43"/>
    <mergeCell ref="B44:F44"/>
    <mergeCell ref="B45:F45"/>
    <mergeCell ref="B41:F41"/>
    <mergeCell ref="B42:F42"/>
    <mergeCell ref="A1:F1"/>
    <mergeCell ref="B36:F36"/>
    <mergeCell ref="B38:F38"/>
    <mergeCell ref="B39:F39"/>
    <mergeCell ref="B40:F40"/>
    <mergeCell ref="B37:F37"/>
    <mergeCell ref="B31:F31"/>
    <mergeCell ref="B32:F32"/>
    <mergeCell ref="B33:F33"/>
    <mergeCell ref="B34:F34"/>
    <mergeCell ref="B35:F35"/>
    <mergeCell ref="E17:F17"/>
    <mergeCell ref="E20:F20"/>
  </mergeCells>
  <printOptions horizontalCentered="1"/>
  <pageMargins left="0.23622047244094491" right="0.23622047244094491" top="0.74803149606299213" bottom="0.74803149606299213" header="0.31496062992125984" footer="0.31496062992125984"/>
  <pageSetup paperSize="9" scale="54" orientation="landscape"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9"/>
  <sheetViews>
    <sheetView topLeftCell="A16" workbookViewId="0">
      <selection activeCell="G12" sqref="G12"/>
    </sheetView>
  </sheetViews>
  <sheetFormatPr defaultRowHeight="15" x14ac:dyDescent="0.25"/>
  <cols>
    <col min="1" max="1" width="4.42578125" style="3" customWidth="1"/>
    <col min="2" max="2" width="33" style="3" customWidth="1"/>
    <col min="3" max="3" width="14.28515625" style="3" customWidth="1"/>
    <col min="4" max="4" width="14.28515625" style="11" customWidth="1"/>
    <col min="5" max="10" width="15" style="11" customWidth="1"/>
    <col min="11" max="11" width="9.140625" style="3"/>
    <col min="12" max="12" width="15.85546875" style="3" customWidth="1"/>
    <col min="13" max="13" width="19.42578125" style="3" customWidth="1"/>
    <col min="14" max="16384" width="9.140625" style="3"/>
  </cols>
  <sheetData>
    <row r="1" spans="1:14" ht="15.75" x14ac:dyDescent="0.25">
      <c r="A1" s="169" t="s">
        <v>139</v>
      </c>
      <c r="B1" s="169"/>
      <c r="C1" s="169"/>
      <c r="D1" s="169"/>
      <c r="E1" s="169"/>
      <c r="F1" s="169"/>
      <c r="G1" s="169"/>
      <c r="H1" s="169"/>
      <c r="I1" s="169"/>
      <c r="J1" s="169"/>
    </row>
    <row r="2" spans="1:14" ht="15.75" x14ac:dyDescent="0.25">
      <c r="A2" s="205" t="s">
        <v>8</v>
      </c>
      <c r="B2" s="206"/>
      <c r="C2" s="85" t="s">
        <v>0</v>
      </c>
      <c r="D2" s="5"/>
      <c r="E2" s="5"/>
      <c r="F2" s="5"/>
      <c r="G2" s="5"/>
      <c r="H2" s="5"/>
      <c r="I2" s="5"/>
      <c r="J2" s="5"/>
    </row>
    <row r="3" spans="1:14" s="4" customFormat="1" ht="15.75" x14ac:dyDescent="0.25">
      <c r="A3" s="207" t="s">
        <v>7</v>
      </c>
      <c r="B3" s="207"/>
      <c r="C3" s="86" t="s">
        <v>15</v>
      </c>
      <c r="D3" s="12"/>
      <c r="E3" s="12"/>
      <c r="F3" s="12"/>
      <c r="G3" s="12"/>
      <c r="H3" s="12"/>
      <c r="I3" s="12"/>
      <c r="J3" s="12"/>
    </row>
    <row r="4" spans="1:14" s="4" customFormat="1" ht="15.75" x14ac:dyDescent="0.25">
      <c r="A4" s="232" t="s">
        <v>198</v>
      </c>
      <c r="B4" s="232"/>
      <c r="C4" s="129">
        <v>145</v>
      </c>
      <c r="D4" s="12"/>
      <c r="E4" s="12"/>
      <c r="F4" s="12"/>
      <c r="G4" s="12"/>
      <c r="H4" s="12"/>
      <c r="I4" s="12"/>
      <c r="J4" s="12"/>
    </row>
    <row r="5" spans="1:14" s="4" customFormat="1" ht="15.75" x14ac:dyDescent="0.25">
      <c r="A5" s="172" t="s">
        <v>90</v>
      </c>
      <c r="B5" s="172"/>
      <c r="C5" s="92">
        <v>45213</v>
      </c>
      <c r="D5" s="12"/>
      <c r="E5" s="12"/>
      <c r="F5" s="12"/>
      <c r="G5" s="12"/>
      <c r="H5" s="12"/>
      <c r="I5" s="12"/>
      <c r="J5" s="12"/>
    </row>
    <row r="6" spans="1:14" ht="15" customHeight="1" x14ac:dyDescent="0.25">
      <c r="A6" s="174" t="s">
        <v>140</v>
      </c>
      <c r="B6" s="175"/>
      <c r="C6" s="175"/>
      <c r="D6" s="176"/>
      <c r="E6" s="180" t="s">
        <v>11</v>
      </c>
      <c r="F6" s="180"/>
      <c r="G6" s="180"/>
      <c r="H6" s="180"/>
      <c r="I6" s="180"/>
      <c r="J6" s="180"/>
      <c r="K6" s="208" t="s">
        <v>92</v>
      </c>
      <c r="L6" s="209"/>
    </row>
    <row r="7" spans="1:14" ht="27" customHeight="1" x14ac:dyDescent="0.25">
      <c r="A7" s="177"/>
      <c r="B7" s="178"/>
      <c r="C7" s="178"/>
      <c r="D7" s="179"/>
      <c r="E7" s="181"/>
      <c r="F7" s="181"/>
      <c r="G7" s="181"/>
      <c r="H7" s="181"/>
      <c r="I7" s="181"/>
      <c r="J7" s="181"/>
      <c r="K7" s="210"/>
      <c r="L7" s="211"/>
      <c r="M7" s="6"/>
      <c r="N7" s="7"/>
    </row>
    <row r="8" spans="1:14" ht="46.5" customHeight="1" x14ac:dyDescent="0.25">
      <c r="A8" s="13" t="s">
        <v>13</v>
      </c>
      <c r="B8" s="15" t="s">
        <v>10</v>
      </c>
      <c r="C8" s="15" t="s">
        <v>16</v>
      </c>
      <c r="D8" s="15" t="s">
        <v>17</v>
      </c>
      <c r="E8" s="15" t="s">
        <v>1</v>
      </c>
      <c r="F8" s="15" t="s">
        <v>12</v>
      </c>
      <c r="G8" s="15" t="s">
        <v>1</v>
      </c>
      <c r="H8" s="15" t="s">
        <v>12</v>
      </c>
      <c r="I8" s="15" t="s">
        <v>1</v>
      </c>
      <c r="J8" s="15" t="s">
        <v>12</v>
      </c>
      <c r="K8" s="17" t="s">
        <v>18</v>
      </c>
      <c r="L8" s="17" t="s">
        <v>19</v>
      </c>
      <c r="M8" s="6"/>
      <c r="N8" s="7"/>
    </row>
    <row r="9" spans="1:14" x14ac:dyDescent="0.25">
      <c r="A9" s="15">
        <v>1</v>
      </c>
      <c r="B9" s="81"/>
      <c r="C9" s="82"/>
      <c r="D9" s="82" t="s">
        <v>93</v>
      </c>
      <c r="E9" s="87"/>
      <c r="F9" s="77">
        <f>PRODUCT(C9,E9)</f>
        <v>0</v>
      </c>
      <c r="G9" s="87"/>
      <c r="H9" s="77">
        <f>PRODUCT(C9,G9)</f>
        <v>0</v>
      </c>
      <c r="I9" s="87"/>
      <c r="J9" s="77">
        <f>PRODUCT(C9,I9)</f>
        <v>0</v>
      </c>
      <c r="K9" s="79" t="e">
        <f>AVERAGE(E9,G9,I9)</f>
        <v>#DIV/0!</v>
      </c>
      <c r="L9" s="79">
        <f>AVERAGE(F9,H9,J9)</f>
        <v>0</v>
      </c>
      <c r="M9" s="6"/>
      <c r="N9" s="7"/>
    </row>
    <row r="10" spans="1:14" x14ac:dyDescent="0.25">
      <c r="A10" s="15">
        <v>2</v>
      </c>
      <c r="B10" s="81"/>
      <c r="C10" s="82"/>
      <c r="D10" s="136"/>
      <c r="E10" s="87"/>
      <c r="F10" s="77">
        <f t="shared" ref="F10:F18" si="0">PRODUCT(C10,E10)</f>
        <v>0</v>
      </c>
      <c r="G10" s="87"/>
      <c r="H10" s="77">
        <f t="shared" ref="H10:H18" si="1">PRODUCT(C10,G10)</f>
        <v>0</v>
      </c>
      <c r="I10" s="87"/>
      <c r="J10" s="77">
        <f t="shared" ref="J10:J18" si="2">PRODUCT(C10,I10)</f>
        <v>0</v>
      </c>
      <c r="K10" s="79" t="e">
        <f t="shared" ref="K10:K18" si="3">AVERAGE(E10,G10,I10)</f>
        <v>#DIV/0!</v>
      </c>
      <c r="L10" s="79">
        <f t="shared" ref="L10:L18" si="4">AVERAGE(F10,H10,J10)</f>
        <v>0</v>
      </c>
      <c r="M10" s="6"/>
      <c r="N10" s="7"/>
    </row>
    <row r="11" spans="1:14" x14ac:dyDescent="0.25">
      <c r="A11" s="15">
        <v>3</v>
      </c>
      <c r="B11" s="81"/>
      <c r="C11" s="82"/>
      <c r="D11" s="136"/>
      <c r="E11" s="87"/>
      <c r="F11" s="77">
        <f t="shared" si="0"/>
        <v>0</v>
      </c>
      <c r="G11" s="87"/>
      <c r="H11" s="77">
        <f t="shared" si="1"/>
        <v>0</v>
      </c>
      <c r="I11" s="87"/>
      <c r="J11" s="77">
        <f t="shared" si="2"/>
        <v>0</v>
      </c>
      <c r="K11" s="79" t="e">
        <f t="shared" si="3"/>
        <v>#DIV/0!</v>
      </c>
      <c r="L11" s="79">
        <f t="shared" si="4"/>
        <v>0</v>
      </c>
      <c r="M11" s="6"/>
      <c r="N11" s="7"/>
    </row>
    <row r="12" spans="1:14" x14ac:dyDescent="0.25">
      <c r="A12" s="15">
        <v>4</v>
      </c>
      <c r="B12" s="81"/>
      <c r="C12" s="82"/>
      <c r="D12" s="136"/>
      <c r="E12" s="87"/>
      <c r="F12" s="77">
        <f t="shared" si="0"/>
        <v>0</v>
      </c>
      <c r="G12" s="87"/>
      <c r="H12" s="77">
        <f t="shared" si="1"/>
        <v>0</v>
      </c>
      <c r="I12" s="87"/>
      <c r="J12" s="77">
        <f t="shared" si="2"/>
        <v>0</v>
      </c>
      <c r="K12" s="79" t="e">
        <f t="shared" si="3"/>
        <v>#DIV/0!</v>
      </c>
      <c r="L12" s="79">
        <f t="shared" si="4"/>
        <v>0</v>
      </c>
      <c r="M12" s="6"/>
      <c r="N12" s="7"/>
    </row>
    <row r="13" spans="1:14" x14ac:dyDescent="0.25">
      <c r="A13" s="15">
        <v>5</v>
      </c>
      <c r="B13" s="83"/>
      <c r="C13" s="84"/>
      <c r="D13" s="136"/>
      <c r="E13" s="87"/>
      <c r="F13" s="77">
        <f t="shared" si="0"/>
        <v>0</v>
      </c>
      <c r="G13" s="87"/>
      <c r="H13" s="77">
        <f t="shared" si="1"/>
        <v>0</v>
      </c>
      <c r="I13" s="87"/>
      <c r="J13" s="77">
        <f t="shared" si="2"/>
        <v>0</v>
      </c>
      <c r="K13" s="79" t="e">
        <f t="shared" si="3"/>
        <v>#DIV/0!</v>
      </c>
      <c r="L13" s="79">
        <f t="shared" si="4"/>
        <v>0</v>
      </c>
      <c r="M13" s="6"/>
      <c r="N13" s="7"/>
    </row>
    <row r="14" spans="1:14" x14ac:dyDescent="0.25">
      <c r="A14" s="15">
        <v>6</v>
      </c>
      <c r="B14" s="83"/>
      <c r="C14" s="84"/>
      <c r="D14" s="136"/>
      <c r="E14" s="87"/>
      <c r="F14" s="77">
        <f t="shared" si="0"/>
        <v>0</v>
      </c>
      <c r="G14" s="87"/>
      <c r="H14" s="77">
        <f t="shared" si="1"/>
        <v>0</v>
      </c>
      <c r="I14" s="87"/>
      <c r="J14" s="77">
        <f t="shared" si="2"/>
        <v>0</v>
      </c>
      <c r="K14" s="79" t="e">
        <f t="shared" si="3"/>
        <v>#DIV/0!</v>
      </c>
      <c r="L14" s="79">
        <f t="shared" si="4"/>
        <v>0</v>
      </c>
      <c r="M14" s="6"/>
      <c r="N14" s="7"/>
    </row>
    <row r="15" spans="1:14" x14ac:dyDescent="0.25">
      <c r="A15" s="15">
        <v>7</v>
      </c>
      <c r="B15" s="83"/>
      <c r="C15" s="84"/>
      <c r="D15" s="136"/>
      <c r="E15" s="87"/>
      <c r="F15" s="77">
        <f t="shared" si="0"/>
        <v>0</v>
      </c>
      <c r="G15" s="87"/>
      <c r="H15" s="77">
        <f t="shared" si="1"/>
        <v>0</v>
      </c>
      <c r="I15" s="87"/>
      <c r="J15" s="77">
        <f t="shared" si="2"/>
        <v>0</v>
      </c>
      <c r="K15" s="79" t="e">
        <f t="shared" si="3"/>
        <v>#DIV/0!</v>
      </c>
      <c r="L15" s="79">
        <f t="shared" si="4"/>
        <v>0</v>
      </c>
      <c r="M15" s="6"/>
      <c r="N15" s="7"/>
    </row>
    <row r="16" spans="1:14" x14ac:dyDescent="0.25">
      <c r="A16" s="15">
        <v>8</v>
      </c>
      <c r="B16" s="83"/>
      <c r="C16" s="84"/>
      <c r="D16" s="136"/>
      <c r="E16" s="87"/>
      <c r="F16" s="77">
        <f t="shared" si="0"/>
        <v>0</v>
      </c>
      <c r="G16" s="87"/>
      <c r="H16" s="77">
        <f t="shared" si="1"/>
        <v>0</v>
      </c>
      <c r="I16" s="87"/>
      <c r="J16" s="77">
        <f t="shared" si="2"/>
        <v>0</v>
      </c>
      <c r="K16" s="79" t="e">
        <f t="shared" si="3"/>
        <v>#DIV/0!</v>
      </c>
      <c r="L16" s="79">
        <f t="shared" si="4"/>
        <v>0</v>
      </c>
      <c r="M16" s="6"/>
      <c r="N16" s="7"/>
    </row>
    <row r="17" spans="1:14" x14ac:dyDescent="0.25">
      <c r="A17" s="15">
        <v>9</v>
      </c>
      <c r="B17" s="83"/>
      <c r="C17" s="84"/>
      <c r="D17" s="136"/>
      <c r="E17" s="87"/>
      <c r="F17" s="77">
        <f t="shared" si="0"/>
        <v>0</v>
      </c>
      <c r="G17" s="87"/>
      <c r="H17" s="77">
        <f t="shared" si="1"/>
        <v>0</v>
      </c>
      <c r="I17" s="87"/>
      <c r="J17" s="77">
        <f t="shared" si="2"/>
        <v>0</v>
      </c>
      <c r="K17" s="79" t="e">
        <f t="shared" si="3"/>
        <v>#DIV/0!</v>
      </c>
      <c r="L17" s="79">
        <f t="shared" si="4"/>
        <v>0</v>
      </c>
      <c r="M17" s="6"/>
      <c r="N17" s="7"/>
    </row>
    <row r="18" spans="1:14" x14ac:dyDescent="0.25">
      <c r="A18" s="15">
        <v>10</v>
      </c>
      <c r="B18" s="83"/>
      <c r="C18" s="84"/>
      <c r="D18" s="136"/>
      <c r="E18" s="88"/>
      <c r="F18" s="77">
        <f t="shared" si="0"/>
        <v>0</v>
      </c>
      <c r="G18" s="88"/>
      <c r="H18" s="77">
        <f t="shared" si="1"/>
        <v>0</v>
      </c>
      <c r="I18" s="88"/>
      <c r="J18" s="77">
        <f t="shared" si="2"/>
        <v>0</v>
      </c>
      <c r="K18" s="79" t="e">
        <f t="shared" si="3"/>
        <v>#DIV/0!</v>
      </c>
      <c r="L18" s="79">
        <f t="shared" si="4"/>
        <v>0</v>
      </c>
      <c r="M18" s="9"/>
      <c r="N18" s="7"/>
    </row>
    <row r="19" spans="1:14" x14ac:dyDescent="0.25">
      <c r="A19" s="212" t="s">
        <v>2</v>
      </c>
      <c r="B19" s="213"/>
      <c r="C19" s="213"/>
      <c r="D19" s="214"/>
      <c r="E19" s="16" t="s">
        <v>3</v>
      </c>
      <c r="F19" s="78">
        <f>SUM(F9:F18)</f>
        <v>0</v>
      </c>
      <c r="G19" s="16" t="s">
        <v>3</v>
      </c>
      <c r="H19" s="78">
        <f>SUM(H9:H18)</f>
        <v>0</v>
      </c>
      <c r="I19" s="16" t="s">
        <v>3</v>
      </c>
      <c r="J19" s="78">
        <f>SUM(J9:J18)</f>
        <v>0</v>
      </c>
      <c r="K19" s="80"/>
      <c r="L19" s="79">
        <f>SUM(L9:L18)</f>
        <v>0</v>
      </c>
      <c r="M19" s="9"/>
      <c r="N19" s="7"/>
    </row>
    <row r="20" spans="1:14" ht="15.95" customHeight="1" x14ac:dyDescent="0.25">
      <c r="A20" s="182" t="s">
        <v>4</v>
      </c>
      <c r="B20" s="183"/>
      <c r="C20" s="183"/>
      <c r="D20" s="183"/>
      <c r="E20" s="183"/>
      <c r="F20" s="183"/>
      <c r="G20" s="183"/>
      <c r="H20" s="183"/>
      <c r="I20" s="183"/>
      <c r="J20" s="183"/>
      <c r="L20" s="7"/>
      <c r="M20" s="9"/>
      <c r="N20" s="7"/>
    </row>
    <row r="21" spans="1:14" ht="14.25" customHeight="1" x14ac:dyDescent="0.25">
      <c r="A21" s="184" t="s">
        <v>14</v>
      </c>
      <c r="B21" s="185"/>
      <c r="C21" s="190" t="s">
        <v>150</v>
      </c>
      <c r="D21" s="191"/>
      <c r="E21" s="191"/>
      <c r="F21" s="191"/>
      <c r="G21" s="191"/>
      <c r="H21" s="191"/>
      <c r="I21" s="191"/>
      <c r="J21" s="192"/>
      <c r="L21" s="7"/>
      <c r="M21" s="9"/>
      <c r="N21" s="7"/>
    </row>
    <row r="22" spans="1:14" ht="14.25" customHeight="1" x14ac:dyDescent="0.25">
      <c r="A22" s="186"/>
      <c r="B22" s="187"/>
      <c r="C22" s="190" t="s">
        <v>148</v>
      </c>
      <c r="D22" s="192"/>
      <c r="E22" s="190" t="s">
        <v>149</v>
      </c>
      <c r="F22" s="191"/>
      <c r="G22" s="192"/>
      <c r="H22" s="190" t="s">
        <v>5</v>
      </c>
      <c r="I22" s="191"/>
      <c r="J22" s="192"/>
      <c r="L22" s="7"/>
      <c r="M22" s="9"/>
      <c r="N22" s="7"/>
    </row>
    <row r="23" spans="1:14" ht="36.75" customHeight="1" x14ac:dyDescent="0.25">
      <c r="A23" s="188"/>
      <c r="B23" s="189"/>
      <c r="C23" s="193">
        <f>E7</f>
        <v>0</v>
      </c>
      <c r="D23" s="193"/>
      <c r="E23" s="194"/>
      <c r="F23" s="195"/>
      <c r="G23" s="196"/>
      <c r="H23" s="215">
        <f>F19</f>
        <v>0</v>
      </c>
      <c r="I23" s="216"/>
      <c r="J23" s="217"/>
      <c r="L23" s="7"/>
      <c r="M23" s="9"/>
      <c r="N23" s="7"/>
    </row>
    <row r="24" spans="1:14" ht="19.5" customHeight="1" x14ac:dyDescent="0.25">
      <c r="A24" s="164" t="s">
        <v>209</v>
      </c>
      <c r="B24" s="164"/>
      <c r="C24" s="164"/>
      <c r="D24" s="164"/>
      <c r="E24" s="164"/>
      <c r="F24" s="164"/>
      <c r="G24" s="164"/>
      <c r="H24" s="164"/>
      <c r="I24" s="164"/>
      <c r="J24" s="164"/>
      <c r="L24" s="7"/>
      <c r="M24" s="9"/>
      <c r="N24" s="7"/>
    </row>
    <row r="25" spans="1:14" ht="19.5" customHeight="1" x14ac:dyDescent="0.25">
      <c r="A25" s="164"/>
      <c r="B25" s="164"/>
      <c r="C25" s="164"/>
      <c r="D25" s="164"/>
      <c r="E25" s="164"/>
      <c r="F25" s="164"/>
      <c r="G25" s="164"/>
      <c r="H25" s="164"/>
      <c r="I25" s="164"/>
      <c r="J25" s="164"/>
      <c r="L25" s="7"/>
      <c r="M25" s="9"/>
      <c r="N25" s="7"/>
    </row>
    <row r="26" spans="1:14" ht="19.5" customHeight="1" x14ac:dyDescent="0.25">
      <c r="A26" s="164"/>
      <c r="B26" s="164"/>
      <c r="C26" s="164"/>
      <c r="D26" s="164"/>
      <c r="E26" s="164"/>
      <c r="F26" s="164"/>
      <c r="G26" s="164"/>
      <c r="H26" s="164"/>
      <c r="I26" s="164"/>
      <c r="J26" s="164"/>
      <c r="L26" s="7"/>
      <c r="M26" s="7"/>
      <c r="N26" s="7"/>
    </row>
    <row r="27" spans="1:14" ht="21.75" customHeight="1" x14ac:dyDescent="0.25">
      <c r="A27" s="165" t="s">
        <v>6</v>
      </c>
      <c r="B27" s="165"/>
      <c r="C27" s="165"/>
      <c r="D27" s="165"/>
      <c r="E27" s="165"/>
      <c r="F27" s="165"/>
      <c r="G27" s="165"/>
      <c r="H27" s="165"/>
      <c r="I27" s="165"/>
      <c r="J27" s="165"/>
      <c r="L27" s="7"/>
      <c r="M27" s="7"/>
      <c r="N27" s="7"/>
    </row>
    <row r="28" spans="1:14" s="4" customFormat="1" ht="21.75" customHeight="1" x14ac:dyDescent="0.25">
      <c r="A28" s="166" t="str">
        <f>'Komisyon Bilgileri(İlk Girilir)'!B3</f>
        <v>Aaaa RRRRRRRRRR</v>
      </c>
      <c r="B28" s="167"/>
      <c r="C28" s="168"/>
      <c r="D28" s="200" t="str">
        <f>'Komisyon Bilgileri(İlk Girilir)'!B4</f>
        <v>Aaaa RRRRRRRRRR</v>
      </c>
      <c r="E28" s="200"/>
      <c r="F28" s="200"/>
      <c r="G28" s="201" t="str">
        <f>'Komisyon Bilgileri(İlk Girilir)'!B5</f>
        <v>Aaaa RRRRRRRRRR</v>
      </c>
      <c r="H28" s="202"/>
      <c r="I28" s="202"/>
      <c r="J28" s="203"/>
      <c r="L28" s="14"/>
      <c r="M28" s="14"/>
      <c r="N28" s="14"/>
    </row>
    <row r="29" spans="1:14" ht="15.75" x14ac:dyDescent="0.25">
      <c r="A29" s="182" t="s">
        <v>138</v>
      </c>
      <c r="B29" s="183"/>
      <c r="C29" s="204"/>
      <c r="D29" s="182" t="s">
        <v>89</v>
      </c>
      <c r="E29" s="183"/>
      <c r="F29" s="204"/>
      <c r="G29" s="182" t="s">
        <v>89</v>
      </c>
      <c r="H29" s="183"/>
      <c r="I29" s="183"/>
      <c r="J29" s="204"/>
      <c r="K29" s="5"/>
    </row>
  </sheetData>
  <mergeCells count="29">
    <mergeCell ref="A1:J1"/>
    <mergeCell ref="A2:B2"/>
    <mergeCell ref="A6:D7"/>
    <mergeCell ref="E6:J6"/>
    <mergeCell ref="E7:F7"/>
    <mergeCell ref="G7:H7"/>
    <mergeCell ref="I7:J7"/>
    <mergeCell ref="A3:B3"/>
    <mergeCell ref="A5:B5"/>
    <mergeCell ref="A4:B4"/>
    <mergeCell ref="A29:C29"/>
    <mergeCell ref="D29:F29"/>
    <mergeCell ref="G29:J29"/>
    <mergeCell ref="A19:D19"/>
    <mergeCell ref="A20:J20"/>
    <mergeCell ref="A21:B23"/>
    <mergeCell ref="C21:J21"/>
    <mergeCell ref="C22:D22"/>
    <mergeCell ref="E22:G22"/>
    <mergeCell ref="H22:J22"/>
    <mergeCell ref="C23:D23"/>
    <mergeCell ref="E23:G23"/>
    <mergeCell ref="H23:J23"/>
    <mergeCell ref="K6:L7"/>
    <mergeCell ref="A24:J26"/>
    <mergeCell ref="A27:J27"/>
    <mergeCell ref="A28:C28"/>
    <mergeCell ref="D28:F28"/>
    <mergeCell ref="G28:J28"/>
  </mergeCells>
  <pageMargins left="3.937007874015748E-2" right="3.937007874015748E-2" top="0.74803149606299213" bottom="0.74803149606299213" header="0.31496062992125984" footer="0.31496062992125984"/>
  <pageSetup paperSize="9" scale="80" orientation="landscape" horizontalDpi="0" verticalDpi="0"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'Komisyon Bilgileri(İlk Girilir)'!$E:$E</xm:f>
          </x14:formula1>
          <xm:sqref>D9:D18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1"/>
  <sheetViews>
    <sheetView zoomScaleNormal="100" workbookViewId="0">
      <selection activeCell="L16" sqref="L16"/>
    </sheetView>
  </sheetViews>
  <sheetFormatPr defaultRowHeight="15" x14ac:dyDescent="0.25"/>
  <cols>
    <col min="1" max="1" width="4.42578125" style="3" customWidth="1"/>
    <col min="2" max="2" width="33" style="3" customWidth="1"/>
    <col min="3" max="3" width="14.28515625" style="3" customWidth="1"/>
    <col min="4" max="4" width="14.28515625" style="11" customWidth="1"/>
    <col min="5" max="10" width="15" style="11" customWidth="1"/>
    <col min="11" max="11" width="9.140625" style="3"/>
    <col min="12" max="12" width="15.85546875" style="3" customWidth="1"/>
    <col min="13" max="13" width="19.42578125" style="3" customWidth="1"/>
    <col min="14" max="16384" width="9.140625" style="3"/>
  </cols>
  <sheetData>
    <row r="1" spans="1:14" ht="15.75" x14ac:dyDescent="0.25">
      <c r="A1" s="169" t="s">
        <v>9</v>
      </c>
      <c r="B1" s="169"/>
      <c r="C1" s="169"/>
      <c r="D1" s="169"/>
      <c r="E1" s="169"/>
      <c r="F1" s="169"/>
      <c r="G1" s="169"/>
      <c r="H1" s="169"/>
      <c r="I1" s="169"/>
      <c r="J1" s="169"/>
    </row>
    <row r="2" spans="1:14" ht="15.75" x14ac:dyDescent="0.25">
      <c r="A2" s="170" t="s">
        <v>8</v>
      </c>
      <c r="B2" s="171"/>
      <c r="C2" s="85" t="s">
        <v>0</v>
      </c>
      <c r="D2" s="5"/>
      <c r="E2" s="5"/>
      <c r="F2" s="5"/>
      <c r="G2" s="5"/>
      <c r="H2" s="5"/>
      <c r="I2" s="5"/>
      <c r="J2" s="5"/>
    </row>
    <row r="3" spans="1:14" s="4" customFormat="1" ht="15.75" x14ac:dyDescent="0.25">
      <c r="A3" s="12" t="s">
        <v>7</v>
      </c>
      <c r="B3" s="12"/>
      <c r="C3" s="86" t="s">
        <v>15</v>
      </c>
      <c r="D3" s="12"/>
      <c r="E3" s="12"/>
      <c r="F3" s="12"/>
      <c r="G3" s="12"/>
      <c r="H3" s="12"/>
      <c r="I3" s="12"/>
      <c r="J3" s="12"/>
    </row>
    <row r="4" spans="1:14" s="4" customFormat="1" ht="15.75" x14ac:dyDescent="0.25">
      <c r="A4" s="232" t="s">
        <v>198</v>
      </c>
      <c r="B4" s="232"/>
      <c r="C4" s="129">
        <v>145</v>
      </c>
      <c r="D4" s="12"/>
      <c r="E4" s="12"/>
      <c r="F4" s="12"/>
      <c r="G4" s="12"/>
      <c r="H4" s="12"/>
      <c r="I4" s="12"/>
      <c r="J4" s="12"/>
    </row>
    <row r="5" spans="1:14" ht="15.75" x14ac:dyDescent="0.25">
      <c r="A5" s="172" t="s">
        <v>90</v>
      </c>
      <c r="B5" s="172"/>
      <c r="C5" s="93">
        <v>45213</v>
      </c>
      <c r="D5" s="94"/>
      <c r="E5" s="173"/>
      <c r="F5" s="173"/>
      <c r="G5" s="173"/>
      <c r="H5" s="173"/>
      <c r="I5" s="5"/>
      <c r="J5" s="5"/>
    </row>
    <row r="6" spans="1:14" ht="15" customHeight="1" x14ac:dyDescent="0.25">
      <c r="A6" s="174" t="s">
        <v>141</v>
      </c>
      <c r="B6" s="175"/>
      <c r="C6" s="175"/>
      <c r="D6" s="176"/>
      <c r="E6" s="180" t="s">
        <v>11</v>
      </c>
      <c r="F6" s="180"/>
      <c r="G6" s="180"/>
      <c r="H6" s="180"/>
      <c r="I6" s="180"/>
      <c r="J6" s="180"/>
    </row>
    <row r="7" spans="1:14" ht="27" customHeight="1" x14ac:dyDescent="0.25">
      <c r="A7" s="177"/>
      <c r="B7" s="178"/>
      <c r="C7" s="178"/>
      <c r="D7" s="179"/>
      <c r="E7" s="181"/>
      <c r="F7" s="181"/>
      <c r="G7" s="181"/>
      <c r="H7" s="181"/>
      <c r="I7" s="181"/>
      <c r="J7" s="181"/>
      <c r="L7" s="6"/>
      <c r="M7" s="6"/>
      <c r="N7" s="7"/>
    </row>
    <row r="8" spans="1:14" ht="30" x14ac:dyDescent="0.25">
      <c r="A8" s="13" t="s">
        <v>13</v>
      </c>
      <c r="B8" s="8" t="s">
        <v>10</v>
      </c>
      <c r="C8" s="8" t="s">
        <v>16</v>
      </c>
      <c r="D8" s="8" t="s">
        <v>17</v>
      </c>
      <c r="E8" s="8" t="s">
        <v>1</v>
      </c>
      <c r="F8" s="8" t="s">
        <v>12</v>
      </c>
      <c r="G8" s="8" t="s">
        <v>1</v>
      </c>
      <c r="H8" s="8" t="s">
        <v>12</v>
      </c>
      <c r="I8" s="8" t="s">
        <v>1</v>
      </c>
      <c r="J8" s="8" t="s">
        <v>12</v>
      </c>
      <c r="L8" s="6"/>
      <c r="M8" s="6"/>
      <c r="N8" s="7"/>
    </row>
    <row r="9" spans="1:14" x14ac:dyDescent="0.25">
      <c r="A9" s="8">
        <v>1</v>
      </c>
      <c r="B9" s="81"/>
      <c r="C9" s="82"/>
      <c r="D9" s="136" t="s">
        <v>93</v>
      </c>
      <c r="E9" s="87"/>
      <c r="F9" s="140">
        <f>PRODUCT(C9,E9)</f>
        <v>0</v>
      </c>
      <c r="G9" s="87"/>
      <c r="H9" s="140">
        <f>PRODUCT(C9,G9)</f>
        <v>0</v>
      </c>
      <c r="I9" s="87"/>
      <c r="J9" s="140">
        <f>PRODUCT(C9,I9)</f>
        <v>0</v>
      </c>
      <c r="L9" s="6"/>
      <c r="M9" s="6"/>
      <c r="N9" s="7"/>
    </row>
    <row r="10" spans="1:14" x14ac:dyDescent="0.25">
      <c r="A10" s="8">
        <v>2</v>
      </c>
      <c r="B10" s="81"/>
      <c r="C10" s="82"/>
      <c r="D10" s="136"/>
      <c r="E10" s="87"/>
      <c r="F10" s="140">
        <f t="shared" ref="F10:F18" si="0">PRODUCT(C10,E10)</f>
        <v>0</v>
      </c>
      <c r="G10" s="87"/>
      <c r="H10" s="140">
        <f t="shared" ref="H10:H18" si="1">PRODUCT(C10,G10)</f>
        <v>0</v>
      </c>
      <c r="I10" s="87"/>
      <c r="J10" s="140">
        <f t="shared" ref="J10:J18" si="2">PRODUCT(C10,I10)</f>
        <v>0</v>
      </c>
      <c r="L10" s="6"/>
      <c r="M10" s="6"/>
      <c r="N10" s="7"/>
    </row>
    <row r="11" spans="1:14" x14ac:dyDescent="0.25">
      <c r="A11" s="8">
        <v>3</v>
      </c>
      <c r="B11" s="81"/>
      <c r="C11" s="82"/>
      <c r="D11" s="136"/>
      <c r="E11" s="87"/>
      <c r="F11" s="140">
        <f t="shared" si="0"/>
        <v>0</v>
      </c>
      <c r="G11" s="87"/>
      <c r="H11" s="140">
        <f t="shared" si="1"/>
        <v>0</v>
      </c>
      <c r="I11" s="87"/>
      <c r="J11" s="140">
        <f t="shared" si="2"/>
        <v>0</v>
      </c>
      <c r="L11" s="6"/>
      <c r="M11" s="6"/>
      <c r="N11" s="7"/>
    </row>
    <row r="12" spans="1:14" x14ac:dyDescent="0.25">
      <c r="A12" s="8">
        <v>4</v>
      </c>
      <c r="B12" s="81"/>
      <c r="C12" s="82"/>
      <c r="D12" s="136"/>
      <c r="E12" s="87"/>
      <c r="F12" s="140">
        <f t="shared" si="0"/>
        <v>0</v>
      </c>
      <c r="G12" s="87"/>
      <c r="H12" s="140">
        <f t="shared" si="1"/>
        <v>0</v>
      </c>
      <c r="I12" s="87"/>
      <c r="J12" s="140">
        <f t="shared" si="2"/>
        <v>0</v>
      </c>
      <c r="L12" s="6"/>
      <c r="M12" s="6"/>
      <c r="N12" s="7"/>
    </row>
    <row r="13" spans="1:14" x14ac:dyDescent="0.25">
      <c r="A13" s="8">
        <v>5</v>
      </c>
      <c r="B13" s="83"/>
      <c r="C13" s="84"/>
      <c r="D13" s="136"/>
      <c r="E13" s="87"/>
      <c r="F13" s="140">
        <f t="shared" si="0"/>
        <v>0</v>
      </c>
      <c r="G13" s="87"/>
      <c r="H13" s="140">
        <f t="shared" si="1"/>
        <v>0</v>
      </c>
      <c r="I13" s="87"/>
      <c r="J13" s="140">
        <f t="shared" si="2"/>
        <v>0</v>
      </c>
      <c r="L13" s="6"/>
      <c r="M13" s="6"/>
      <c r="N13" s="7"/>
    </row>
    <row r="14" spans="1:14" x14ac:dyDescent="0.25">
      <c r="A14" s="8">
        <v>6</v>
      </c>
      <c r="B14" s="83"/>
      <c r="C14" s="84"/>
      <c r="D14" s="136"/>
      <c r="E14" s="87"/>
      <c r="F14" s="140">
        <f t="shared" si="0"/>
        <v>0</v>
      </c>
      <c r="G14" s="87"/>
      <c r="H14" s="140">
        <f t="shared" si="1"/>
        <v>0</v>
      </c>
      <c r="I14" s="87"/>
      <c r="J14" s="140">
        <f t="shared" si="2"/>
        <v>0</v>
      </c>
      <c r="L14" s="6"/>
      <c r="M14" s="6"/>
      <c r="N14" s="7"/>
    </row>
    <row r="15" spans="1:14" x14ac:dyDescent="0.25">
      <c r="A15" s="8">
        <v>7</v>
      </c>
      <c r="B15" s="83"/>
      <c r="C15" s="84"/>
      <c r="D15" s="136"/>
      <c r="E15" s="87"/>
      <c r="F15" s="140">
        <f t="shared" si="0"/>
        <v>0</v>
      </c>
      <c r="G15" s="87"/>
      <c r="H15" s="140">
        <f t="shared" si="1"/>
        <v>0</v>
      </c>
      <c r="I15" s="87"/>
      <c r="J15" s="140">
        <f t="shared" si="2"/>
        <v>0</v>
      </c>
      <c r="L15" s="6"/>
      <c r="M15" s="6"/>
      <c r="N15" s="7"/>
    </row>
    <row r="16" spans="1:14" x14ac:dyDescent="0.25">
      <c r="A16" s="8">
        <v>8</v>
      </c>
      <c r="B16" s="83"/>
      <c r="C16" s="84"/>
      <c r="D16" s="136"/>
      <c r="E16" s="87"/>
      <c r="F16" s="140">
        <f t="shared" si="0"/>
        <v>0</v>
      </c>
      <c r="G16" s="87"/>
      <c r="H16" s="140">
        <f t="shared" si="1"/>
        <v>0</v>
      </c>
      <c r="I16" s="87"/>
      <c r="J16" s="140">
        <f t="shared" si="2"/>
        <v>0</v>
      </c>
      <c r="L16" s="6"/>
      <c r="M16" s="6"/>
      <c r="N16" s="7"/>
    </row>
    <row r="17" spans="1:14" x14ac:dyDescent="0.25">
      <c r="A17" s="8">
        <v>9</v>
      </c>
      <c r="B17" s="83"/>
      <c r="C17" s="84"/>
      <c r="D17" s="136"/>
      <c r="E17" s="87"/>
      <c r="F17" s="140">
        <f t="shared" si="0"/>
        <v>0</v>
      </c>
      <c r="G17" s="87"/>
      <c r="H17" s="140">
        <f t="shared" si="1"/>
        <v>0</v>
      </c>
      <c r="I17" s="87"/>
      <c r="J17" s="140">
        <f t="shared" si="2"/>
        <v>0</v>
      </c>
      <c r="L17" s="6"/>
      <c r="M17" s="6"/>
      <c r="N17" s="7"/>
    </row>
    <row r="18" spans="1:14" x14ac:dyDescent="0.25">
      <c r="A18" s="8">
        <v>10</v>
      </c>
      <c r="B18" s="83"/>
      <c r="C18" s="84"/>
      <c r="D18" s="136"/>
      <c r="E18" s="88"/>
      <c r="F18" s="140">
        <f t="shared" si="0"/>
        <v>0</v>
      </c>
      <c r="G18" s="88"/>
      <c r="H18" s="140">
        <f t="shared" si="1"/>
        <v>0</v>
      </c>
      <c r="I18" s="88"/>
      <c r="J18" s="140">
        <f t="shared" si="2"/>
        <v>0</v>
      </c>
      <c r="L18" s="9"/>
      <c r="M18" s="9"/>
      <c r="N18" s="7"/>
    </row>
    <row r="19" spans="1:14" x14ac:dyDescent="0.25">
      <c r="A19" s="166" t="s">
        <v>2</v>
      </c>
      <c r="B19" s="167"/>
      <c r="C19" s="167"/>
      <c r="D19" s="168"/>
      <c r="E19" s="10" t="s">
        <v>3</v>
      </c>
      <c r="F19" s="141">
        <f>SUM(F9:F18)</f>
        <v>0</v>
      </c>
      <c r="G19" s="10" t="s">
        <v>3</v>
      </c>
      <c r="H19" s="141">
        <f>SUM(H9:H18)</f>
        <v>0</v>
      </c>
      <c r="I19" s="10" t="s">
        <v>3</v>
      </c>
      <c r="J19" s="141">
        <f>SUM(J9:J18)</f>
        <v>0</v>
      </c>
      <c r="L19" s="9"/>
      <c r="M19" s="9"/>
      <c r="N19" s="7"/>
    </row>
    <row r="20" spans="1:14" ht="15.95" customHeight="1" x14ac:dyDescent="0.25">
      <c r="A20" s="182" t="s">
        <v>4</v>
      </c>
      <c r="B20" s="183"/>
      <c r="C20" s="183"/>
      <c r="D20" s="183"/>
      <c r="E20" s="183"/>
      <c r="F20" s="183"/>
      <c r="G20" s="183"/>
      <c r="H20" s="183"/>
      <c r="I20" s="183"/>
      <c r="J20" s="183"/>
      <c r="L20" s="7"/>
      <c r="M20" s="9"/>
      <c r="N20" s="7"/>
    </row>
    <row r="21" spans="1:14" ht="14.25" customHeight="1" x14ac:dyDescent="0.25">
      <c r="A21" s="184" t="s">
        <v>14</v>
      </c>
      <c r="B21" s="185"/>
      <c r="C21" s="190" t="s">
        <v>150</v>
      </c>
      <c r="D21" s="191"/>
      <c r="E21" s="191"/>
      <c r="F21" s="191"/>
      <c r="G21" s="191"/>
      <c r="H21" s="191"/>
      <c r="I21" s="191"/>
      <c r="J21" s="192"/>
      <c r="L21" s="7"/>
      <c r="M21" s="9"/>
      <c r="N21" s="7"/>
    </row>
    <row r="22" spans="1:14" ht="14.25" customHeight="1" x14ac:dyDescent="0.25">
      <c r="A22" s="186"/>
      <c r="B22" s="187"/>
      <c r="C22" s="190" t="s">
        <v>148</v>
      </c>
      <c r="D22" s="192"/>
      <c r="E22" s="190" t="s">
        <v>149</v>
      </c>
      <c r="F22" s="191"/>
      <c r="G22" s="192"/>
      <c r="H22" s="190" t="s">
        <v>5</v>
      </c>
      <c r="I22" s="191"/>
      <c r="J22" s="192"/>
      <c r="L22" s="7"/>
      <c r="M22" s="9"/>
      <c r="N22" s="7"/>
    </row>
    <row r="23" spans="1:14" ht="36.75" customHeight="1" x14ac:dyDescent="0.25">
      <c r="A23" s="188"/>
      <c r="B23" s="189"/>
      <c r="C23" s="193">
        <f>E7</f>
        <v>0</v>
      </c>
      <c r="D23" s="193"/>
      <c r="E23" s="194">
        <f>'Yaklaşık Maliyet'!E23:G23</f>
        <v>0</v>
      </c>
      <c r="F23" s="195"/>
      <c r="G23" s="196"/>
      <c r="H23" s="197">
        <f>F19</f>
        <v>0</v>
      </c>
      <c r="I23" s="198"/>
      <c r="J23" s="199"/>
      <c r="L23" s="7"/>
      <c r="M23" s="9"/>
      <c r="N23" s="7"/>
    </row>
    <row r="24" spans="1:14" ht="19.5" customHeight="1" x14ac:dyDescent="0.25">
      <c r="A24" s="164" t="s">
        <v>160</v>
      </c>
      <c r="B24" s="164"/>
      <c r="C24" s="164"/>
      <c r="D24" s="164"/>
      <c r="E24" s="164"/>
      <c r="F24" s="164"/>
      <c r="G24" s="164"/>
      <c r="H24" s="164"/>
      <c r="I24" s="164"/>
      <c r="J24" s="164"/>
      <c r="L24" s="7"/>
      <c r="M24" s="9"/>
      <c r="N24" s="7"/>
    </row>
    <row r="25" spans="1:14" ht="19.5" customHeight="1" x14ac:dyDescent="0.25">
      <c r="A25" s="164"/>
      <c r="B25" s="164"/>
      <c r="C25" s="164"/>
      <c r="D25" s="164"/>
      <c r="E25" s="164"/>
      <c r="F25" s="164"/>
      <c r="G25" s="164"/>
      <c r="H25" s="164"/>
      <c r="I25" s="164"/>
      <c r="J25" s="164"/>
      <c r="L25" s="7"/>
      <c r="M25" s="9"/>
      <c r="N25" s="7"/>
    </row>
    <row r="26" spans="1:14" ht="19.5" customHeight="1" x14ac:dyDescent="0.25">
      <c r="A26" s="164"/>
      <c r="B26" s="164"/>
      <c r="C26" s="164"/>
      <c r="D26" s="164"/>
      <c r="E26" s="164"/>
      <c r="F26" s="164"/>
      <c r="G26" s="164"/>
      <c r="H26" s="164"/>
      <c r="I26" s="164"/>
      <c r="J26" s="164"/>
      <c r="L26" s="7"/>
      <c r="M26" s="7"/>
      <c r="N26" s="7"/>
    </row>
    <row r="27" spans="1:14" ht="21.75" customHeight="1" x14ac:dyDescent="0.25">
      <c r="A27" s="165" t="s">
        <v>6</v>
      </c>
      <c r="B27" s="165"/>
      <c r="C27" s="165"/>
      <c r="D27" s="165"/>
      <c r="E27" s="165"/>
      <c r="F27" s="165"/>
      <c r="G27" s="165"/>
      <c r="H27" s="165"/>
      <c r="I27" s="165"/>
      <c r="J27" s="165"/>
      <c r="L27" s="7"/>
      <c r="M27" s="7"/>
      <c r="N27" s="7"/>
    </row>
    <row r="28" spans="1:14" s="4" customFormat="1" ht="21.75" customHeight="1" x14ac:dyDescent="0.25">
      <c r="A28" s="166" t="str">
        <f>'Komisyon Bilgileri(İlk Girilir)'!B3</f>
        <v>Aaaa RRRRRRRRRR</v>
      </c>
      <c r="B28" s="167"/>
      <c r="C28" s="168"/>
      <c r="D28" s="200" t="str">
        <f>'Komisyon Bilgileri(İlk Girilir)'!B4</f>
        <v>Aaaa RRRRRRRRRR</v>
      </c>
      <c r="E28" s="200"/>
      <c r="F28" s="200"/>
      <c r="G28" s="201" t="str">
        <f>'Komisyon Bilgileri(İlk Girilir)'!B5</f>
        <v>Aaaa RRRRRRRRRR</v>
      </c>
      <c r="H28" s="202"/>
      <c r="I28" s="202"/>
      <c r="J28" s="203"/>
      <c r="L28" s="14"/>
      <c r="M28" s="14"/>
      <c r="N28" s="14"/>
    </row>
    <row r="29" spans="1:14" ht="15.75" x14ac:dyDescent="0.25">
      <c r="A29" s="182" t="s">
        <v>138</v>
      </c>
      <c r="B29" s="183"/>
      <c r="C29" s="204"/>
      <c r="D29" s="182" t="s">
        <v>89</v>
      </c>
      <c r="E29" s="183"/>
      <c r="F29" s="204"/>
      <c r="G29" s="182" t="s">
        <v>89</v>
      </c>
      <c r="H29" s="183"/>
      <c r="I29" s="183"/>
      <c r="J29" s="204"/>
      <c r="K29" s="5"/>
    </row>
    <row r="31" spans="1:14" x14ac:dyDescent="0.25">
      <c r="A31" s="97"/>
    </row>
  </sheetData>
  <mergeCells count="28">
    <mergeCell ref="A24:J26"/>
    <mergeCell ref="A27:J27"/>
    <mergeCell ref="A29:C29"/>
    <mergeCell ref="D29:F29"/>
    <mergeCell ref="G29:J29"/>
    <mergeCell ref="A28:C28"/>
    <mergeCell ref="D28:F28"/>
    <mergeCell ref="G28:J28"/>
    <mergeCell ref="A2:B2"/>
    <mergeCell ref="A6:D7"/>
    <mergeCell ref="A1:J1"/>
    <mergeCell ref="E6:J6"/>
    <mergeCell ref="E7:F7"/>
    <mergeCell ref="G7:H7"/>
    <mergeCell ref="I7:J7"/>
    <mergeCell ref="A5:B5"/>
    <mergeCell ref="E5:H5"/>
    <mergeCell ref="A4:B4"/>
    <mergeCell ref="A19:D19"/>
    <mergeCell ref="A20:J20"/>
    <mergeCell ref="A21:B23"/>
    <mergeCell ref="C21:J21"/>
    <mergeCell ref="C22:D22"/>
    <mergeCell ref="E22:G22"/>
    <mergeCell ref="H22:J22"/>
    <mergeCell ref="C23:D23"/>
    <mergeCell ref="E23:G23"/>
    <mergeCell ref="H23:J23"/>
  </mergeCells>
  <pageMargins left="3.937007874015748E-2" right="3.937007874015748E-2" top="0.74803149606299213" bottom="0.74803149606299213" header="0.31496062992125984" footer="0.31496062992125984"/>
  <pageSetup paperSize="9" scale="92" orientation="landscape" horizontalDpi="0" verticalDpi="0"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'Komisyon Bilgileri(İlk Girilir)'!$E:$E</xm:f>
          </x14:formula1>
          <xm:sqref>D9:D18</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4"/>
  <sheetViews>
    <sheetView workbookViewId="0">
      <selection activeCell="B10" sqref="B10"/>
    </sheetView>
  </sheetViews>
  <sheetFormatPr defaultRowHeight="15" x14ac:dyDescent="0.25"/>
  <cols>
    <col min="1" max="1" width="21.140625" bestFit="1" customWidth="1"/>
    <col min="2" max="2" width="36.140625" customWidth="1"/>
    <col min="3" max="3" width="6.5703125" customWidth="1"/>
    <col min="4" max="4" width="6.28515625" bestFit="1" customWidth="1"/>
    <col min="5" max="5" width="10.85546875" bestFit="1" customWidth="1"/>
    <col min="6" max="6" width="14.42578125" bestFit="1" customWidth="1"/>
  </cols>
  <sheetData>
    <row r="1" spans="1:6" s="21" customFormat="1" x14ac:dyDescent="0.25">
      <c r="A1" s="219" t="s">
        <v>145</v>
      </c>
      <c r="B1" s="219"/>
      <c r="C1" s="219"/>
      <c r="D1" s="219"/>
      <c r="E1" s="219"/>
      <c r="F1" s="219"/>
    </row>
    <row r="2" spans="1:6" s="21" customFormat="1" x14ac:dyDescent="0.25">
      <c r="A2" s="128" t="s">
        <v>198</v>
      </c>
      <c r="B2" s="128">
        <v>145</v>
      </c>
      <c r="C2" s="127"/>
      <c r="D2" s="127"/>
      <c r="E2" s="127"/>
      <c r="F2" s="127"/>
    </row>
    <row r="3" spans="1:6" s="46" customFormat="1" x14ac:dyDescent="0.25">
      <c r="A3" s="100" t="s">
        <v>90</v>
      </c>
      <c r="B3" s="40">
        <v>45213</v>
      </c>
      <c r="C3" s="91"/>
      <c r="D3" s="91"/>
      <c r="E3" s="91"/>
      <c r="F3" s="91"/>
    </row>
    <row r="4" spans="1:6" s="25" customFormat="1" x14ac:dyDescent="0.25">
      <c r="A4" s="23" t="s">
        <v>84</v>
      </c>
      <c r="B4" s="23" t="s">
        <v>163</v>
      </c>
      <c r="C4" s="23" t="s">
        <v>16</v>
      </c>
      <c r="D4" s="23" t="s">
        <v>85</v>
      </c>
      <c r="E4" s="23" t="s">
        <v>86</v>
      </c>
      <c r="F4" s="24" t="s">
        <v>87</v>
      </c>
    </row>
    <row r="5" spans="1:6" x14ac:dyDescent="0.25">
      <c r="A5" s="23">
        <v>1</v>
      </c>
      <c r="B5" s="146" t="s">
        <v>214</v>
      </c>
      <c r="C5" s="23">
        <v>270</v>
      </c>
      <c r="D5" s="136" t="s">
        <v>93</v>
      </c>
      <c r="E5" s="138">
        <v>83</v>
      </c>
      <c r="F5" s="116">
        <f>PRODUCT(C5,E5)</f>
        <v>22410</v>
      </c>
    </row>
    <row r="6" spans="1:6" x14ac:dyDescent="0.25">
      <c r="A6" s="23">
        <v>2</v>
      </c>
      <c r="B6" s="30"/>
      <c r="C6" s="23"/>
      <c r="D6" s="136"/>
      <c r="E6" s="138"/>
      <c r="F6" s="116">
        <f t="shared" ref="F6:F14" si="0">PRODUCT(C6,E6)</f>
        <v>0</v>
      </c>
    </row>
    <row r="7" spans="1:6" x14ac:dyDescent="0.25">
      <c r="A7" s="23">
        <v>3</v>
      </c>
      <c r="B7" s="30"/>
      <c r="C7" s="23"/>
      <c r="D7" s="136"/>
      <c r="E7" s="138"/>
      <c r="F7" s="116">
        <f t="shared" si="0"/>
        <v>0</v>
      </c>
    </row>
    <row r="8" spans="1:6" x14ac:dyDescent="0.25">
      <c r="A8" s="23">
        <v>4</v>
      </c>
      <c r="B8" s="30"/>
      <c r="C8" s="23"/>
      <c r="D8" s="136"/>
      <c r="E8" s="138"/>
      <c r="F8" s="116">
        <f t="shared" si="0"/>
        <v>0</v>
      </c>
    </row>
    <row r="9" spans="1:6" x14ac:dyDescent="0.25">
      <c r="A9" s="23">
        <v>5</v>
      </c>
      <c r="B9" s="30"/>
      <c r="C9" s="23"/>
      <c r="D9" s="136"/>
      <c r="E9" s="138"/>
      <c r="F9" s="116">
        <f t="shared" si="0"/>
        <v>0</v>
      </c>
    </row>
    <row r="10" spans="1:6" x14ac:dyDescent="0.25">
      <c r="A10" s="23">
        <v>6</v>
      </c>
      <c r="B10" s="26"/>
      <c r="C10" s="23"/>
      <c r="D10" s="136"/>
      <c r="E10" s="138"/>
      <c r="F10" s="116">
        <f t="shared" si="0"/>
        <v>0</v>
      </c>
    </row>
    <row r="11" spans="1:6" x14ac:dyDescent="0.25">
      <c r="A11" s="23">
        <v>7</v>
      </c>
      <c r="B11" s="26"/>
      <c r="C11" s="23"/>
      <c r="D11" s="136"/>
      <c r="E11" s="138"/>
      <c r="F11" s="116">
        <f t="shared" si="0"/>
        <v>0</v>
      </c>
    </row>
    <row r="12" spans="1:6" x14ac:dyDescent="0.25">
      <c r="A12" s="23">
        <v>8</v>
      </c>
      <c r="B12" s="26"/>
      <c r="C12" s="23"/>
      <c r="D12" s="136"/>
      <c r="E12" s="138"/>
      <c r="F12" s="116">
        <f t="shared" si="0"/>
        <v>0</v>
      </c>
    </row>
    <row r="13" spans="1:6" x14ac:dyDescent="0.25">
      <c r="A13" s="23">
        <v>9</v>
      </c>
      <c r="B13" s="26"/>
      <c r="C13" s="23"/>
      <c r="D13" s="136"/>
      <c r="E13" s="138"/>
      <c r="F13" s="116">
        <f t="shared" si="0"/>
        <v>0</v>
      </c>
    </row>
    <row r="14" spans="1:6" x14ac:dyDescent="0.25">
      <c r="A14" s="23">
        <v>10</v>
      </c>
      <c r="B14" s="27"/>
      <c r="C14" s="28"/>
      <c r="D14" s="136"/>
      <c r="E14" s="139"/>
      <c r="F14" s="116">
        <f t="shared" si="0"/>
        <v>0</v>
      </c>
    </row>
    <row r="15" spans="1:6" x14ac:dyDescent="0.25">
      <c r="A15" s="220" t="s">
        <v>151</v>
      </c>
      <c r="B15" s="221"/>
      <c r="C15" s="221"/>
      <c r="D15" s="221"/>
      <c r="E15" s="221"/>
      <c r="F15" s="109">
        <f>SUM(F5:F14)</f>
        <v>22410</v>
      </c>
    </row>
    <row r="16" spans="1:6" x14ac:dyDescent="0.25">
      <c r="A16" s="222" t="s">
        <v>146</v>
      </c>
      <c r="B16" s="221"/>
      <c r="C16" s="221"/>
      <c r="D16" s="221"/>
      <c r="E16" s="221"/>
      <c r="F16" s="109"/>
    </row>
    <row r="17" spans="1:6" x14ac:dyDescent="0.25">
      <c r="A17" s="222" t="s">
        <v>147</v>
      </c>
      <c r="B17" s="221"/>
      <c r="C17" s="221"/>
      <c r="D17" s="221"/>
      <c r="E17" s="221"/>
      <c r="F17" s="109"/>
    </row>
    <row r="18" spans="1:6" x14ac:dyDescent="0.25">
      <c r="A18" s="220" t="s">
        <v>152</v>
      </c>
      <c r="B18" s="221"/>
      <c r="C18" s="221"/>
      <c r="D18" s="221"/>
      <c r="E18" s="221"/>
      <c r="F18" s="109">
        <f>SUM(F15:F17)</f>
        <v>22410</v>
      </c>
    </row>
    <row r="19" spans="1:6" s="31" customFormat="1" x14ac:dyDescent="0.25">
      <c r="A19" s="89"/>
      <c r="B19" s="89"/>
      <c r="C19" s="89"/>
      <c r="D19" s="89"/>
      <c r="E19" s="89"/>
      <c r="F19" s="91"/>
    </row>
    <row r="20" spans="1:6" x14ac:dyDescent="0.25">
      <c r="A20" s="107" t="s">
        <v>159</v>
      </c>
      <c r="B20" s="107"/>
      <c r="C20" s="223">
        <f>B3</f>
        <v>45213</v>
      </c>
      <c r="D20" s="223"/>
      <c r="E20" s="107"/>
      <c r="F20" s="107"/>
    </row>
    <row r="23" spans="1:6" s="1" customFormat="1" x14ac:dyDescent="0.25">
      <c r="A23" s="1" t="str">
        <f>'Komisyon Bilgileri(İlk Girilir)'!B9</f>
        <v>Aaaa RRRRRRRRRR</v>
      </c>
      <c r="B23" s="1" t="str">
        <f>'Komisyon Bilgileri(İlk Girilir)'!B10</f>
        <v>Aaaa RRRRRRRRRR</v>
      </c>
      <c r="C23" s="218" t="str">
        <f>'Komisyon Bilgileri(İlk Girilir)'!B11</f>
        <v>Aaaa RRRRRRRRRR</v>
      </c>
      <c r="D23" s="218"/>
      <c r="E23" s="218"/>
    </row>
    <row r="24" spans="1:6" s="1" customFormat="1" x14ac:dyDescent="0.25">
      <c r="A24" s="1" t="s">
        <v>88</v>
      </c>
      <c r="B24" s="1" t="s">
        <v>89</v>
      </c>
      <c r="C24" s="218" t="s">
        <v>89</v>
      </c>
      <c r="D24" s="218"/>
      <c r="E24" s="218"/>
    </row>
  </sheetData>
  <mergeCells count="8">
    <mergeCell ref="C24:E24"/>
    <mergeCell ref="A1:F1"/>
    <mergeCell ref="A15:E15"/>
    <mergeCell ref="A16:E16"/>
    <mergeCell ref="A17:E17"/>
    <mergeCell ref="A18:E18"/>
    <mergeCell ref="C23:E23"/>
    <mergeCell ref="C20:D20"/>
  </mergeCells>
  <printOptions horizontalCentered="1"/>
  <pageMargins left="0.23622047244094491" right="0.23622047244094491" top="0.74803149606299213" bottom="0.74803149606299213" header="0.31496062992125984" footer="0.31496062992125984"/>
  <pageSetup paperSize="9" orientation="portrait" horizontalDpi="0" verticalDpi="0"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'Komisyon Bilgileri(İlk Girilir)'!$E:$E</xm:f>
          </x14:formula1>
          <xm:sqref>D5:D14</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4"/>
  <sheetViews>
    <sheetView topLeftCell="A10" workbookViewId="0">
      <selection activeCell="A17" sqref="A17:E17"/>
    </sheetView>
  </sheetViews>
  <sheetFormatPr defaultRowHeight="15" x14ac:dyDescent="0.25"/>
  <cols>
    <col min="1" max="1" width="21.140625" bestFit="1" customWidth="1"/>
    <col min="2" max="2" width="44" customWidth="1"/>
    <col min="3" max="3" width="6.5703125" customWidth="1"/>
    <col min="4" max="4" width="6.28515625" bestFit="1" customWidth="1"/>
    <col min="5" max="5" width="10.85546875" bestFit="1" customWidth="1"/>
    <col min="6" max="6" width="14.42578125" bestFit="1" customWidth="1"/>
  </cols>
  <sheetData>
    <row r="1" spans="1:6" s="21" customFormat="1" x14ac:dyDescent="0.25">
      <c r="A1" s="219" t="s">
        <v>142</v>
      </c>
      <c r="B1" s="219"/>
      <c r="C1" s="219"/>
      <c r="D1" s="219"/>
      <c r="E1" s="219"/>
      <c r="F1" s="219"/>
    </row>
    <row r="2" spans="1:6" s="21" customFormat="1" x14ac:dyDescent="0.25">
      <c r="A2" s="128" t="s">
        <v>198</v>
      </c>
      <c r="B2" s="128">
        <v>145</v>
      </c>
      <c r="C2" s="127"/>
      <c r="D2" s="127"/>
      <c r="E2" s="127"/>
      <c r="F2" s="127"/>
    </row>
    <row r="3" spans="1:6" s="21" customFormat="1" x14ac:dyDescent="0.25">
      <c r="A3" s="100" t="s">
        <v>90</v>
      </c>
      <c r="B3" s="39">
        <v>43842</v>
      </c>
      <c r="C3" s="32"/>
      <c r="D3" s="32"/>
      <c r="E3" s="32"/>
      <c r="F3" s="32"/>
    </row>
    <row r="4" spans="1:6" s="25" customFormat="1" x14ac:dyDescent="0.25">
      <c r="A4" s="23" t="s">
        <v>84</v>
      </c>
      <c r="B4" s="110" t="s">
        <v>163</v>
      </c>
      <c r="C4" s="23" t="s">
        <v>16</v>
      </c>
      <c r="D4" s="23" t="s">
        <v>85</v>
      </c>
      <c r="E4" s="23" t="s">
        <v>86</v>
      </c>
      <c r="F4" s="24" t="s">
        <v>87</v>
      </c>
    </row>
    <row r="5" spans="1:6" ht="15" customHeight="1" x14ac:dyDescent="0.25">
      <c r="A5" s="23">
        <v>1</v>
      </c>
      <c r="B5" s="96" t="s">
        <v>120</v>
      </c>
      <c r="C5" s="23">
        <v>34</v>
      </c>
      <c r="D5" s="136" t="s">
        <v>93</v>
      </c>
      <c r="E5" s="138">
        <v>600</v>
      </c>
      <c r="F5" s="116">
        <f t="shared" ref="F5:F11" si="0">PRODUCT(C5,E5)</f>
        <v>20400</v>
      </c>
    </row>
    <row r="6" spans="1:6" ht="15" customHeight="1" x14ac:dyDescent="0.25">
      <c r="A6" s="23">
        <v>2</v>
      </c>
      <c r="B6" s="42"/>
      <c r="C6" s="23"/>
      <c r="D6" s="136"/>
      <c r="E6" s="138"/>
      <c r="F6" s="109">
        <f t="shared" si="0"/>
        <v>0</v>
      </c>
    </row>
    <row r="7" spans="1:6" ht="15" customHeight="1" x14ac:dyDescent="0.25">
      <c r="A7" s="23">
        <v>3</v>
      </c>
      <c r="B7" s="42"/>
      <c r="C7" s="23"/>
      <c r="D7" s="136"/>
      <c r="E7" s="138"/>
      <c r="F7" s="109">
        <f t="shared" si="0"/>
        <v>0</v>
      </c>
    </row>
    <row r="8" spans="1:6" ht="15" customHeight="1" x14ac:dyDescent="0.25">
      <c r="A8" s="23">
        <v>4</v>
      </c>
      <c r="B8" s="42"/>
      <c r="C8" s="23"/>
      <c r="D8" s="136"/>
      <c r="E8" s="138"/>
      <c r="F8" s="109">
        <f t="shared" si="0"/>
        <v>0</v>
      </c>
    </row>
    <row r="9" spans="1:6" ht="15" customHeight="1" x14ac:dyDescent="0.25">
      <c r="A9" s="23">
        <v>5</v>
      </c>
      <c r="B9" s="42"/>
      <c r="C9" s="23"/>
      <c r="D9" s="136"/>
      <c r="E9" s="138"/>
      <c r="F9" s="109">
        <f t="shared" si="0"/>
        <v>0</v>
      </c>
    </row>
    <row r="10" spans="1:6" ht="15" customHeight="1" x14ac:dyDescent="0.25">
      <c r="A10" s="23">
        <v>6</v>
      </c>
      <c r="B10" s="42"/>
      <c r="C10" s="23"/>
      <c r="D10" s="136"/>
      <c r="E10" s="138"/>
      <c r="F10" s="109">
        <f t="shared" si="0"/>
        <v>0</v>
      </c>
    </row>
    <row r="11" spans="1:6" ht="15" customHeight="1" x14ac:dyDescent="0.25">
      <c r="A11" s="23">
        <v>7</v>
      </c>
      <c r="B11" s="42"/>
      <c r="C11" s="23"/>
      <c r="D11" s="136"/>
      <c r="E11" s="138"/>
      <c r="F11" s="109">
        <f t="shared" si="0"/>
        <v>0</v>
      </c>
    </row>
    <row r="12" spans="1:6" ht="15" customHeight="1" x14ac:dyDescent="0.25">
      <c r="A12" s="23">
        <v>8</v>
      </c>
      <c r="B12" s="26"/>
      <c r="C12" s="23"/>
      <c r="D12" s="136"/>
      <c r="E12" s="138"/>
      <c r="F12" s="109">
        <f t="shared" ref="F12:F14" si="1">PRODUCT(C12,E12)</f>
        <v>0</v>
      </c>
    </row>
    <row r="13" spans="1:6" ht="15" customHeight="1" x14ac:dyDescent="0.25">
      <c r="A13" s="23">
        <v>9</v>
      </c>
      <c r="B13" s="26"/>
      <c r="C13" s="23"/>
      <c r="D13" s="136"/>
      <c r="E13" s="138"/>
      <c r="F13" s="109">
        <f t="shared" si="1"/>
        <v>0</v>
      </c>
    </row>
    <row r="14" spans="1:6" ht="15" customHeight="1" x14ac:dyDescent="0.25">
      <c r="A14" s="23">
        <v>10</v>
      </c>
      <c r="B14" s="26"/>
      <c r="C14" s="23"/>
      <c r="D14" s="136"/>
      <c r="E14" s="138"/>
      <c r="F14" s="109">
        <f t="shared" si="1"/>
        <v>0</v>
      </c>
    </row>
    <row r="15" spans="1:6" x14ac:dyDescent="0.25">
      <c r="A15" s="220" t="s">
        <v>151</v>
      </c>
      <c r="B15" s="221"/>
      <c r="C15" s="221"/>
      <c r="D15" s="221"/>
      <c r="E15" s="221"/>
      <c r="F15" s="109">
        <f>SUM(F5:F14)</f>
        <v>20400</v>
      </c>
    </row>
    <row r="16" spans="1:6" x14ac:dyDescent="0.25">
      <c r="A16" s="222" t="s">
        <v>146</v>
      </c>
      <c r="B16" s="221"/>
      <c r="C16" s="221"/>
      <c r="D16" s="221"/>
      <c r="E16" s="221"/>
      <c r="F16" s="109"/>
    </row>
    <row r="17" spans="1:6" x14ac:dyDescent="0.25">
      <c r="A17" s="222" t="s">
        <v>147</v>
      </c>
      <c r="B17" s="221"/>
      <c r="C17" s="221"/>
      <c r="D17" s="221"/>
      <c r="E17" s="221"/>
      <c r="F17" s="109"/>
    </row>
    <row r="18" spans="1:6" x14ac:dyDescent="0.25">
      <c r="A18" s="220" t="s">
        <v>152</v>
      </c>
      <c r="B18" s="221"/>
      <c r="C18" s="221"/>
      <c r="D18" s="221"/>
      <c r="E18" s="221"/>
      <c r="F18" s="109">
        <f>SUM(F15:F17)</f>
        <v>20400</v>
      </c>
    </row>
    <row r="19" spans="1:6" x14ac:dyDescent="0.25">
      <c r="A19" s="95"/>
      <c r="B19" s="95"/>
      <c r="C19" s="95"/>
      <c r="D19" s="95"/>
      <c r="E19" s="95"/>
      <c r="F19" s="91"/>
    </row>
    <row r="20" spans="1:6" x14ac:dyDescent="0.25">
      <c r="A20" s="233" t="s">
        <v>158</v>
      </c>
      <c r="B20" s="233"/>
      <c r="C20" s="233"/>
      <c r="D20" s="233"/>
      <c r="E20" s="233"/>
      <c r="F20" s="108">
        <f>B3</f>
        <v>43842</v>
      </c>
    </row>
    <row r="23" spans="1:6" s="41" customFormat="1" x14ac:dyDescent="0.25">
      <c r="A23" s="41" t="str">
        <f>'Komisyon Bilgileri(İlk Girilir)'!B9</f>
        <v>Aaaa RRRRRRRRRR</v>
      </c>
      <c r="B23" s="41" t="str">
        <f>'Komisyon Bilgileri(İlk Girilir)'!B10</f>
        <v>Aaaa RRRRRRRRRR</v>
      </c>
      <c r="C23" s="218" t="str">
        <f>'Komisyon Bilgileri(İlk Girilir)'!B11</f>
        <v>Aaaa RRRRRRRRRR</v>
      </c>
      <c r="D23" s="218"/>
      <c r="E23" s="218"/>
    </row>
    <row r="24" spans="1:6" s="41" customFormat="1" x14ac:dyDescent="0.25">
      <c r="A24" s="41" t="s">
        <v>88</v>
      </c>
      <c r="B24" s="41" t="s">
        <v>89</v>
      </c>
      <c r="C24" s="218" t="s">
        <v>89</v>
      </c>
      <c r="D24" s="218"/>
      <c r="E24" s="218"/>
    </row>
  </sheetData>
  <mergeCells count="8">
    <mergeCell ref="C23:E23"/>
    <mergeCell ref="C24:E24"/>
    <mergeCell ref="A1:F1"/>
    <mergeCell ref="A15:E15"/>
    <mergeCell ref="A16:E16"/>
    <mergeCell ref="A17:E17"/>
    <mergeCell ref="A18:E18"/>
    <mergeCell ref="A20:E20"/>
  </mergeCells>
  <printOptions horizontalCentered="1"/>
  <pageMargins left="0.23622047244094491" right="0.23622047244094491" top="0.74803149606299213" bottom="0.74803149606299213" header="0.31496062992125984" footer="0.31496062992125984"/>
  <pageSetup paperSize="9" orientation="portrait" horizontalDpi="0" verticalDpi="0"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'Komisyon Bilgileri(İlk Girilir)'!$E:$E</xm:f>
          </x14:formula1>
          <xm:sqref>D5:D14</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5"/>
  <sheetViews>
    <sheetView topLeftCell="A22" workbookViewId="0">
      <selection activeCell="D13" sqref="D13"/>
    </sheetView>
  </sheetViews>
  <sheetFormatPr defaultRowHeight="15" x14ac:dyDescent="0.25"/>
  <cols>
    <col min="1" max="1" width="27.42578125" bestFit="1" customWidth="1"/>
    <col min="2" max="2" width="54.140625" customWidth="1"/>
    <col min="3" max="3" width="11.5703125" customWidth="1"/>
    <col min="4" max="4" width="14" bestFit="1" customWidth="1"/>
    <col min="5" max="5" width="12" bestFit="1" customWidth="1"/>
    <col min="6" max="6" width="12.85546875" customWidth="1"/>
    <col min="7" max="7" width="14.140625" customWidth="1"/>
  </cols>
  <sheetData>
    <row r="1" spans="1:7" s="48" customFormat="1" ht="78" customHeight="1" x14ac:dyDescent="0.25">
      <c r="A1" s="225" t="s">
        <v>124</v>
      </c>
      <c r="B1" s="225"/>
      <c r="C1" s="225"/>
      <c r="D1" s="225"/>
      <c r="E1" s="225"/>
      <c r="F1" s="225"/>
    </row>
    <row r="2" spans="1:7" x14ac:dyDescent="0.25">
      <c r="A2" t="s">
        <v>102</v>
      </c>
      <c r="B2" t="s">
        <v>0</v>
      </c>
    </row>
    <row r="3" spans="1:7" x14ac:dyDescent="0.25">
      <c r="A3" t="s">
        <v>103</v>
      </c>
      <c r="B3" t="s">
        <v>181</v>
      </c>
    </row>
    <row r="4" spans="1:7" x14ac:dyDescent="0.25">
      <c r="A4" t="s">
        <v>105</v>
      </c>
      <c r="B4" s="39">
        <v>45264</v>
      </c>
      <c r="C4" s="39"/>
    </row>
    <row r="5" spans="1:7" x14ac:dyDescent="0.25">
      <c r="A5" s="31" t="s">
        <v>104</v>
      </c>
      <c r="B5" s="40" t="s">
        <v>193</v>
      </c>
      <c r="C5" s="40"/>
      <c r="D5" s="31"/>
      <c r="E5" s="31"/>
      <c r="F5" s="131"/>
      <c r="G5" s="131"/>
    </row>
    <row r="6" spans="1:7" x14ac:dyDescent="0.25">
      <c r="A6" s="31"/>
      <c r="B6" s="40"/>
      <c r="C6" s="40"/>
      <c r="D6" s="31"/>
      <c r="E6" s="31"/>
      <c r="F6" s="131"/>
      <c r="G6" s="131"/>
    </row>
    <row r="7" spans="1:7" ht="39" customHeight="1" x14ac:dyDescent="0.25">
      <c r="A7" s="22" t="s">
        <v>84</v>
      </c>
      <c r="B7" s="22" t="s">
        <v>194</v>
      </c>
      <c r="C7" s="22" t="s">
        <v>195</v>
      </c>
      <c r="D7" s="29" t="s">
        <v>97</v>
      </c>
      <c r="E7" s="29" t="s">
        <v>98</v>
      </c>
      <c r="F7" s="29" t="s">
        <v>107</v>
      </c>
      <c r="G7" s="29" t="s">
        <v>106</v>
      </c>
    </row>
    <row r="8" spans="1:7" ht="20.100000000000001" customHeight="1" x14ac:dyDescent="0.25">
      <c r="A8" s="22">
        <v>1</v>
      </c>
      <c r="B8" s="33"/>
      <c r="C8" s="33"/>
      <c r="D8" s="29"/>
      <c r="E8" s="29"/>
      <c r="F8" s="115"/>
      <c r="G8" s="116"/>
    </row>
    <row r="9" spans="1:7" ht="20.100000000000001" customHeight="1" x14ac:dyDescent="0.25">
      <c r="A9" s="22"/>
      <c r="B9" s="33"/>
      <c r="C9" s="33"/>
      <c r="D9" s="29"/>
      <c r="E9" s="29"/>
      <c r="F9" s="115"/>
      <c r="G9" s="116"/>
    </row>
    <row r="10" spans="1:7" ht="20.100000000000001" customHeight="1" x14ac:dyDescent="0.25">
      <c r="A10" s="22"/>
      <c r="B10" s="33"/>
      <c r="C10" s="33"/>
      <c r="D10" s="29"/>
      <c r="E10" s="29"/>
      <c r="F10" s="115"/>
      <c r="G10" s="116"/>
    </row>
    <row r="11" spans="1:7" ht="20.100000000000001" customHeight="1" x14ac:dyDescent="0.25">
      <c r="A11" s="22"/>
      <c r="B11" s="33"/>
      <c r="C11" s="33"/>
      <c r="D11" s="29"/>
      <c r="E11" s="29"/>
      <c r="F11" s="115"/>
      <c r="G11" s="116"/>
    </row>
    <row r="12" spans="1:7" ht="20.100000000000001" customHeight="1" x14ac:dyDescent="0.25">
      <c r="A12" s="22"/>
      <c r="B12" s="33"/>
      <c r="C12" s="33"/>
      <c r="D12" s="29"/>
      <c r="E12" s="29"/>
      <c r="F12" s="115"/>
      <c r="G12" s="116"/>
    </row>
    <row r="13" spans="1:7" ht="20.100000000000001" customHeight="1" x14ac:dyDescent="0.25">
      <c r="A13" s="22"/>
      <c r="B13" s="33"/>
      <c r="C13" s="33"/>
      <c r="D13" s="29"/>
      <c r="E13" s="29"/>
      <c r="F13" s="115"/>
      <c r="G13" s="116"/>
    </row>
    <row r="14" spans="1:7" ht="20.100000000000001" customHeight="1" x14ac:dyDescent="0.25">
      <c r="A14" s="22"/>
      <c r="B14" s="33"/>
      <c r="C14" s="33"/>
      <c r="D14" s="29"/>
      <c r="E14" s="29"/>
      <c r="F14" s="115"/>
      <c r="G14" s="116"/>
    </row>
    <row r="15" spans="1:7" ht="20.100000000000001" customHeight="1" x14ac:dyDescent="0.25">
      <c r="A15" s="22"/>
      <c r="B15" s="33"/>
      <c r="C15" s="33"/>
      <c r="D15" s="29"/>
      <c r="E15" s="29"/>
      <c r="F15" s="115"/>
      <c r="G15" s="116"/>
    </row>
    <row r="16" spans="1:7" ht="24.95" customHeight="1" x14ac:dyDescent="0.25">
      <c r="A16" s="22"/>
      <c r="B16" s="33"/>
      <c r="C16" s="33"/>
      <c r="D16" s="29"/>
      <c r="E16" s="29"/>
      <c r="F16" s="115"/>
      <c r="G16" s="116"/>
    </row>
    <row r="17" spans="1:7" ht="24.95" customHeight="1" x14ac:dyDescent="0.25">
      <c r="A17" s="131"/>
      <c r="B17" s="132"/>
      <c r="C17" s="132"/>
      <c r="D17" s="133"/>
      <c r="E17" s="158" t="s">
        <v>199</v>
      </c>
      <c r="F17" s="159"/>
      <c r="G17" s="116"/>
    </row>
    <row r="18" spans="1:7" ht="24.95" customHeight="1" x14ac:dyDescent="0.25">
      <c r="B18" s="34"/>
      <c r="C18" s="34"/>
      <c r="E18" s="134" t="s">
        <v>96</v>
      </c>
      <c r="F18" s="111">
        <v>0.1</v>
      </c>
      <c r="G18" s="109"/>
    </row>
    <row r="19" spans="1:7" ht="24.95" customHeight="1" x14ac:dyDescent="0.25">
      <c r="B19" s="34"/>
      <c r="C19" s="34"/>
      <c r="E19" s="134" t="s">
        <v>96</v>
      </c>
      <c r="F19" s="111">
        <v>0.2</v>
      </c>
      <c r="G19" s="109"/>
    </row>
    <row r="20" spans="1:7" ht="24.95" customHeight="1" x14ac:dyDescent="0.35">
      <c r="B20" s="34"/>
      <c r="C20" s="34"/>
      <c r="E20" s="160" t="s">
        <v>182</v>
      </c>
      <c r="F20" s="161"/>
      <c r="G20" s="117"/>
    </row>
    <row r="21" spans="1:7" ht="15.75" x14ac:dyDescent="0.25">
      <c r="B21" s="34"/>
      <c r="D21" s="35"/>
      <c r="E21" s="31"/>
      <c r="F21" s="31"/>
    </row>
    <row r="22" spans="1:7" ht="15.75" x14ac:dyDescent="0.25">
      <c r="B22" s="49" t="s">
        <v>99</v>
      </c>
      <c r="D22" s="35"/>
      <c r="E22" s="31"/>
      <c r="F22" s="31"/>
    </row>
    <row r="23" spans="1:7" x14ac:dyDescent="0.25">
      <c r="B23" s="49" t="s">
        <v>100</v>
      </c>
      <c r="D23" s="31"/>
      <c r="E23" s="31"/>
      <c r="F23" s="31"/>
    </row>
    <row r="24" spans="1:7" x14ac:dyDescent="0.25">
      <c r="B24" s="49" t="s">
        <v>101</v>
      </c>
    </row>
    <row r="25" spans="1:7" x14ac:dyDescent="0.25">
      <c r="A25" s="36"/>
      <c r="B25" s="50"/>
      <c r="C25" s="36"/>
      <c r="D25" s="36"/>
      <c r="E25" s="36"/>
      <c r="F25" s="36"/>
    </row>
    <row r="26" spans="1:7" x14ac:dyDescent="0.25">
      <c r="A26" s="51" t="s">
        <v>125</v>
      </c>
      <c r="B26" s="52"/>
      <c r="C26" s="31"/>
      <c r="D26" s="31"/>
      <c r="E26" s="31"/>
      <c r="F26" s="31"/>
    </row>
    <row r="27" spans="1:7" s="54" customFormat="1" x14ac:dyDescent="0.25">
      <c r="A27" s="90" t="s">
        <v>143</v>
      </c>
      <c r="B27" s="52"/>
      <c r="C27" s="53"/>
      <c r="D27" s="53"/>
      <c r="E27" s="53"/>
      <c r="F27" s="53"/>
    </row>
    <row r="28" spans="1:7" s="37" customFormat="1" ht="12.75" x14ac:dyDescent="0.2">
      <c r="A28" s="37" t="s">
        <v>162</v>
      </c>
    </row>
    <row r="29" spans="1:7" s="38" customFormat="1" ht="12.75" x14ac:dyDescent="0.2">
      <c r="A29" s="37" t="s">
        <v>176</v>
      </c>
    </row>
    <row r="31" spans="1:7" ht="15" customHeight="1" x14ac:dyDescent="0.25">
      <c r="A31" s="44" t="s">
        <v>84</v>
      </c>
      <c r="B31" s="231" t="s">
        <v>175</v>
      </c>
      <c r="C31" s="231"/>
      <c r="D31" s="231"/>
      <c r="E31" s="231"/>
      <c r="F31" s="231"/>
    </row>
    <row r="32" spans="1:7" x14ac:dyDescent="0.25">
      <c r="A32" s="45">
        <v>1</v>
      </c>
      <c r="B32" s="226" t="s">
        <v>167</v>
      </c>
      <c r="C32" s="226"/>
      <c r="D32" s="226"/>
      <c r="E32" s="226"/>
      <c r="F32" s="226"/>
    </row>
    <row r="33" spans="1:6" x14ac:dyDescent="0.25">
      <c r="A33" s="45">
        <v>2</v>
      </c>
      <c r="B33" s="226" t="s">
        <v>172</v>
      </c>
      <c r="C33" s="226"/>
      <c r="D33" s="226"/>
      <c r="E33" s="226"/>
      <c r="F33" s="226"/>
    </row>
    <row r="34" spans="1:6" ht="30" customHeight="1" x14ac:dyDescent="0.25">
      <c r="A34" s="45">
        <v>3</v>
      </c>
      <c r="B34" s="226" t="s">
        <v>177</v>
      </c>
      <c r="C34" s="226"/>
      <c r="D34" s="226"/>
      <c r="E34" s="226"/>
      <c r="F34" s="226"/>
    </row>
    <row r="35" spans="1:6" ht="30" customHeight="1" x14ac:dyDescent="0.25">
      <c r="A35" s="45">
        <v>4</v>
      </c>
      <c r="B35" s="226"/>
      <c r="C35" s="226"/>
      <c r="D35" s="226"/>
      <c r="E35" s="226"/>
      <c r="F35" s="226"/>
    </row>
    <row r="36" spans="1:6" ht="27.75" customHeight="1" x14ac:dyDescent="0.25">
      <c r="A36" s="45">
        <v>5</v>
      </c>
      <c r="B36" s="226"/>
      <c r="C36" s="226"/>
      <c r="D36" s="226"/>
      <c r="E36" s="226"/>
      <c r="F36" s="226"/>
    </row>
    <row r="37" spans="1:6" ht="15" customHeight="1" x14ac:dyDescent="0.25">
      <c r="A37" s="45">
        <v>6</v>
      </c>
      <c r="B37" s="228"/>
      <c r="C37" s="229"/>
      <c r="D37" s="229"/>
      <c r="E37" s="229"/>
      <c r="F37" s="230"/>
    </row>
    <row r="38" spans="1:6" x14ac:dyDescent="0.25">
      <c r="A38" s="45">
        <v>7</v>
      </c>
      <c r="B38" s="227"/>
      <c r="C38" s="226"/>
      <c r="D38" s="226"/>
      <c r="E38" s="226"/>
      <c r="F38" s="226"/>
    </row>
    <row r="39" spans="1:6" x14ac:dyDescent="0.25">
      <c r="A39" s="45">
        <v>8</v>
      </c>
      <c r="B39" s="226"/>
      <c r="C39" s="226"/>
      <c r="D39" s="226"/>
      <c r="E39" s="226"/>
      <c r="F39" s="226"/>
    </row>
    <row r="40" spans="1:6" ht="30" customHeight="1" x14ac:dyDescent="0.25">
      <c r="A40" s="45">
        <v>9</v>
      </c>
      <c r="B40" s="226"/>
      <c r="C40" s="226"/>
      <c r="D40" s="226"/>
      <c r="E40" s="226"/>
      <c r="F40" s="226"/>
    </row>
    <row r="41" spans="1:6" ht="29.25" customHeight="1" x14ac:dyDescent="0.25">
      <c r="A41" s="45">
        <v>10</v>
      </c>
      <c r="B41" s="226"/>
      <c r="C41" s="226"/>
      <c r="D41" s="226"/>
      <c r="E41" s="226"/>
      <c r="F41" s="226"/>
    </row>
    <row r="42" spans="1:6" ht="22.5" customHeight="1" x14ac:dyDescent="0.25">
      <c r="A42" s="45">
        <v>11</v>
      </c>
      <c r="B42" s="226"/>
      <c r="C42" s="226"/>
      <c r="D42" s="226"/>
      <c r="E42" s="226"/>
      <c r="F42" s="226"/>
    </row>
    <row r="43" spans="1:6" x14ac:dyDescent="0.25">
      <c r="A43" s="45">
        <v>12</v>
      </c>
      <c r="B43" s="226"/>
      <c r="C43" s="226"/>
      <c r="D43" s="226"/>
      <c r="E43" s="226"/>
      <c r="F43" s="226"/>
    </row>
    <row r="44" spans="1:6" ht="28.5" customHeight="1" x14ac:dyDescent="0.25">
      <c r="A44" s="45">
        <v>13</v>
      </c>
      <c r="B44" s="226" t="s">
        <v>174</v>
      </c>
      <c r="C44" s="226"/>
      <c r="D44" s="226"/>
      <c r="E44" s="226"/>
      <c r="F44" s="226"/>
    </row>
    <row r="45" spans="1:6" x14ac:dyDescent="0.25">
      <c r="A45" s="45">
        <v>14</v>
      </c>
      <c r="B45" s="226" t="s">
        <v>173</v>
      </c>
      <c r="C45" s="226"/>
      <c r="D45" s="226"/>
      <c r="E45" s="226"/>
      <c r="F45" s="226"/>
    </row>
  </sheetData>
  <mergeCells count="18">
    <mergeCell ref="B45:F45"/>
    <mergeCell ref="B34:F34"/>
    <mergeCell ref="B35:F35"/>
    <mergeCell ref="B36:F36"/>
    <mergeCell ref="B37:F37"/>
    <mergeCell ref="B38:F38"/>
    <mergeCell ref="B39:F39"/>
    <mergeCell ref="B40:F40"/>
    <mergeCell ref="B41:F41"/>
    <mergeCell ref="B42:F42"/>
    <mergeCell ref="B43:F43"/>
    <mergeCell ref="B44:F44"/>
    <mergeCell ref="B33:F33"/>
    <mergeCell ref="A1:F1"/>
    <mergeCell ref="E17:F17"/>
    <mergeCell ref="E20:F20"/>
    <mergeCell ref="B31:F31"/>
    <mergeCell ref="B32:F32"/>
  </mergeCells>
  <printOptions horizontalCentered="1"/>
  <pageMargins left="0.23622047244094491" right="0.23622047244094491" top="0.74803149606299213" bottom="0.74803149606299213" header="0.31496062992125984" footer="0.31496062992125984"/>
  <pageSetup paperSize="9" scale="54"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12</vt:i4>
      </vt:variant>
    </vt:vector>
  </HeadingPairs>
  <TitlesOfParts>
    <vt:vector size="12" baseType="lpstr">
      <vt:lpstr>İhtiyaç-Lüzum Listesi</vt:lpstr>
      <vt:lpstr>Komisyon Bilgileri(İlk Girilir)</vt:lpstr>
      <vt:lpstr>Teklif Mektubu-Temizlik</vt:lpstr>
      <vt:lpstr>Teklif Mektubu-Asansör</vt:lpstr>
      <vt:lpstr>Yaklaşık Maliyet</vt:lpstr>
      <vt:lpstr>Fiyat Araştırma</vt:lpstr>
      <vt:lpstr>Muayene Kabul Tutanağı</vt:lpstr>
      <vt:lpstr>Hizmet İşleri Kabul Tutanağı</vt:lpstr>
      <vt:lpstr>Teklif Mektubu-WC-Lavabo</vt:lpstr>
      <vt:lpstr>Teklif Mektubu-Kapı Onarımı</vt:lpstr>
      <vt:lpstr>Hakediş Raporu</vt:lpstr>
      <vt:lpstr>Analitik Kodlar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2024-01-16T13:52:56Z</dcterms:modified>
</cp:coreProperties>
</file>