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35" tabRatio="818" activeTab="3"/>
  </bookViews>
  <sheets>
    <sheet name="İhtiyaç-Lüzum Listesi" sheetId="39" r:id="rId1"/>
    <sheet name="Komisyon Bilgileri(İlk Girilir)" sheetId="25" r:id="rId2"/>
    <sheet name="Teklif Mektubu-Temizlik" sheetId="28" r:id="rId3"/>
    <sheet name="Teklif Mektubu-Asansör" sheetId="23" r:id="rId4"/>
    <sheet name="Yaklaşık Maliyet" sheetId="6" r:id="rId5"/>
    <sheet name="Fiyat Araştırma" sheetId="5" r:id="rId6"/>
    <sheet name="Muayene Kabul Tutanağı" sheetId="9" r:id="rId7"/>
    <sheet name="Hizmet İşleri Kabul Tutanağı" sheetId="21" r:id="rId8"/>
    <sheet name="Teklif Mektubu-WC-Lavabo" sheetId="33" r:id="rId9"/>
    <sheet name="Teklif Mektubu-Kapı Onarımı" sheetId="34" r:id="rId10"/>
    <sheet name="Hakediş Raporu" sheetId="22" r:id="rId11"/>
    <sheet name="Analitik Kodlar" sheetId="7"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5" l="1"/>
  <c r="L19" i="6" l="1"/>
  <c r="F20" i="21" l="1"/>
  <c r="C20" i="9"/>
  <c r="C23" i="21"/>
  <c r="B23" i="21"/>
  <c r="A23" i="21"/>
  <c r="C23" i="9"/>
  <c r="B23" i="9"/>
  <c r="A23" i="9"/>
  <c r="G28" i="5"/>
  <c r="D28" i="5"/>
  <c r="A28" i="5"/>
  <c r="G28" i="6"/>
  <c r="D28" i="6"/>
  <c r="A28" i="6"/>
  <c r="F18" i="21" l="1"/>
  <c r="C23" i="5" l="1"/>
  <c r="C23" i="6"/>
  <c r="F6" i="9" l="1"/>
  <c r="F7" i="9"/>
  <c r="F8" i="9"/>
  <c r="F9" i="9"/>
  <c r="F10" i="9"/>
  <c r="F11" i="9"/>
  <c r="F12" i="9"/>
  <c r="F13" i="9"/>
  <c r="F14" i="9"/>
  <c r="F5" i="21" l="1"/>
  <c r="F6" i="21"/>
  <c r="F7" i="21"/>
  <c r="F8" i="21"/>
  <c r="F9" i="21"/>
  <c r="F10" i="21"/>
  <c r="F11" i="21"/>
  <c r="F11" i="5" l="1"/>
  <c r="F10" i="6"/>
  <c r="F11" i="6"/>
  <c r="F12" i="6"/>
  <c r="F13" i="6"/>
  <c r="F14" i="6"/>
  <c r="F15" i="6"/>
  <c r="F16" i="6"/>
  <c r="F17" i="6"/>
  <c r="F18" i="6"/>
  <c r="F14" i="21" l="1"/>
  <c r="F13" i="21"/>
  <c r="F12" i="21"/>
  <c r="F15" i="21" l="1"/>
  <c r="F5" i="9" l="1"/>
  <c r="F15" i="9" s="1"/>
  <c r="F18" i="9" s="1"/>
  <c r="K10" i="6" l="1"/>
  <c r="K11" i="6"/>
  <c r="K12" i="6"/>
  <c r="K13" i="6"/>
  <c r="K14" i="6"/>
  <c r="K15" i="6"/>
  <c r="K16" i="6"/>
  <c r="K17" i="6"/>
  <c r="K18" i="6"/>
  <c r="K9" i="6"/>
  <c r="J18" i="6"/>
  <c r="H18" i="6"/>
  <c r="L18" i="6" s="1"/>
  <c r="J17" i="6"/>
  <c r="L17" i="6" s="1"/>
  <c r="H17" i="6"/>
  <c r="J16" i="6"/>
  <c r="H16" i="6"/>
  <c r="J15" i="6"/>
  <c r="H15" i="6"/>
  <c r="L15" i="6"/>
  <c r="J14" i="6"/>
  <c r="H14" i="6"/>
  <c r="L14" i="6" s="1"/>
  <c r="J13" i="6"/>
  <c r="L13" i="6" s="1"/>
  <c r="H13" i="6"/>
  <c r="J12" i="6"/>
  <c r="H12" i="6"/>
  <c r="J11" i="6"/>
  <c r="L11" i="6" s="1"/>
  <c r="H11" i="6"/>
  <c r="J10" i="6"/>
  <c r="H10" i="6"/>
  <c r="L10" i="6" s="1"/>
  <c r="J9" i="6"/>
  <c r="H9" i="6"/>
  <c r="F9" i="6"/>
  <c r="L12" i="6" l="1"/>
  <c r="L16" i="6"/>
  <c r="F19" i="6"/>
  <c r="H23" i="6" s="1"/>
  <c r="H19" i="6"/>
  <c r="L9" i="6"/>
  <c r="J19" i="6"/>
  <c r="J10" i="5"/>
  <c r="J11" i="5"/>
  <c r="J12" i="5"/>
  <c r="J13" i="5"/>
  <c r="J14" i="5"/>
  <c r="J15" i="5"/>
  <c r="J16" i="5"/>
  <c r="J17" i="5"/>
  <c r="J18" i="5"/>
  <c r="J9" i="5"/>
  <c r="H10" i="5"/>
  <c r="H11" i="5"/>
  <c r="H12" i="5"/>
  <c r="H13" i="5"/>
  <c r="H14" i="5"/>
  <c r="H15" i="5"/>
  <c r="H16" i="5"/>
  <c r="H17" i="5"/>
  <c r="H18" i="5"/>
  <c r="H9" i="5"/>
  <c r="F10" i="5"/>
  <c r="F12" i="5"/>
  <c r="F13" i="5"/>
  <c r="F14" i="5"/>
  <c r="F15" i="5"/>
  <c r="F16" i="5"/>
  <c r="F17" i="5"/>
  <c r="F18" i="5"/>
  <c r="F9" i="5"/>
  <c r="F19" i="5" l="1"/>
  <c r="H23" i="5" s="1"/>
  <c r="J19" i="5"/>
  <c r="H19" i="5"/>
</calcChain>
</file>

<file path=xl/sharedStrings.xml><?xml version="1.0" encoding="utf-8"?>
<sst xmlns="http://schemas.openxmlformats.org/spreadsheetml/2006/main" count="410" uniqueCount="219">
  <si>
    <t>15 Temmuz Şehitleri Ortaokulu</t>
  </si>
  <si>
    <t>Birim Fiyat</t>
  </si>
  <si>
    <t>Kişilerin / Firmaların Fiyat Teklifleri (KDV Hariç)</t>
  </si>
  <si>
    <t>Teklif Bedeli</t>
  </si>
  <si>
    <t xml:space="preserve"> </t>
  </si>
  <si>
    <t>Teklif Ettiği Toplam Fiyat (KDV Hariç)</t>
  </si>
  <si>
    <t>PİYASA FİYAT ARAŞTIRMA GÖREVLİLERİ</t>
  </si>
  <si>
    <t>Yapılan İş/Mal/Hizmetin Adı</t>
  </si>
  <si>
    <t>İdarenin Adı</t>
  </si>
  <si>
    <t>FİYAT ARAŞTIRMA TUTANAĞI</t>
  </si>
  <si>
    <t>Adı</t>
  </si>
  <si>
    <t>Kişiler/Firmalar/Fiyat Teklifleri</t>
  </si>
  <si>
    <t>Toplam Fiyat</t>
  </si>
  <si>
    <t>SNo</t>
  </si>
  <si>
    <t xml:space="preserve">Komisyonumuz satın alınacak hizmetin bu firmadan alınmasını uygun görmüştür. </t>
  </si>
  <si>
    <t>Donatım Malzemesi Alımı</t>
  </si>
  <si>
    <t>Miktarı</t>
  </si>
  <si>
    <t>Ölçüsü</t>
  </si>
  <si>
    <t>Birim Yaklaşık Maaliyeti</t>
  </si>
  <si>
    <t>Toplam Yaklaşık Maaliyet</t>
  </si>
  <si>
    <t>06.01 MAMUL MAL ALIMLARI</t>
  </si>
  <si>
    <t>06.01.10 Büro ve İşyeri Mefruşatı Alımları</t>
  </si>
  <si>
    <t xml:space="preserve">06.01.10.01 Büro Mefruşatı Alımları </t>
  </si>
  <si>
    <t xml:space="preserve">06.01.10.02 İşyeri Mefruşatı Alımları </t>
  </si>
  <si>
    <t>06.01.10.03 Okul Mefruşatı Alımları</t>
  </si>
  <si>
    <t>06.01.10.04 Hastane Mefruşatı Alımları</t>
  </si>
  <si>
    <t>06.01.10.05 Sosyal Tesis Mefruşatı Alımları</t>
  </si>
  <si>
    <t>06.01.10.90 Diğer Mefruşat Alımları</t>
  </si>
  <si>
    <t>06.01.20 Büro ve İşyeri Makine Teçhizat Alımları</t>
  </si>
  <si>
    <t xml:space="preserve">06.01.20.01 Büro Makineleri Alımları </t>
  </si>
  <si>
    <t>06.01.20.02 Bilgisayar Alımları</t>
  </si>
  <si>
    <t>06.01.20.03 Tıbbi Cihaz Alımları</t>
  </si>
  <si>
    <t>06.01.20.04 Laboratuvar Cihazı Alımları</t>
  </si>
  <si>
    <t>06.01.20.05 İşyeri Makine Teçhizat Alımları</t>
  </si>
  <si>
    <t>06.01.20.90 Diğer Makine Teçhizat Alımları</t>
  </si>
  <si>
    <t>06.01.30 Avadanlık Alımları</t>
  </si>
  <si>
    <t>06.01.30.01 Tamir Bakım Aleti Alımları</t>
  </si>
  <si>
    <t>06.01.30.02 Atölye Gereçleri Alımları</t>
  </si>
  <si>
    <t>06.01.30.03 Tıbbi Gereçler Alımları</t>
  </si>
  <si>
    <t>06.01.30.04 Laboratuvar Gereçleri Alımları</t>
  </si>
  <si>
    <t>06.01.30.05 Zirai Gereç Alımları</t>
  </si>
  <si>
    <t>06.01.30.90 Diğer Avadanlık Alımları</t>
  </si>
  <si>
    <t>06.01.40 Taşıt Alımları</t>
  </si>
  <si>
    <t xml:space="preserve">06.01.40.01 Kara Taşıtı Alımları </t>
  </si>
  <si>
    <t>06.01.40.02 Demiryolu Taşıtı Alımları</t>
  </si>
  <si>
    <t>06.01.40.03 Deniz ve Suyolu Taşıtı Alımları</t>
  </si>
  <si>
    <t>06.01.40.04 İmal Ettirilecek Deniz ve Suyolu Taşıtları</t>
  </si>
  <si>
    <t>06.01.40.05 Denizaltı Taşıtı Alımları</t>
  </si>
  <si>
    <t>06.01.40.06 Havayolu Taşıtı Alımları</t>
  </si>
  <si>
    <t>06.01.40.07 Uzay Taşıtı Alımları</t>
  </si>
  <si>
    <t>06.01.40.90 Diğer Taşıt Alımları</t>
  </si>
  <si>
    <t>06.01.50 İş Makinesi Alımları</t>
  </si>
  <si>
    <t xml:space="preserve">06.01.50.01 Sabit İş Makinesi Alımları </t>
  </si>
  <si>
    <t>06.01.50.02 Hareketli İş Makinesi Alımları</t>
  </si>
  <si>
    <t>06.01.50.03 Baz İstasyonu Kurulum ve Alımları</t>
  </si>
  <si>
    <t>06.01.60 Yayın Alımları ve Yapımları</t>
  </si>
  <si>
    <t>06.01.60.01 Basılı Yayın Alımları ve Yapımları</t>
  </si>
  <si>
    <t>06.01.60.02 El Yazması Alımları ve Yapımları</t>
  </si>
  <si>
    <t>06.01.60.03 Elektronik Ortamda Yayın Alımları ve Yapımları</t>
  </si>
  <si>
    <t xml:space="preserve">06.01.60.04 Görüntülü Yayın Alımları ve Yapımları </t>
  </si>
  <si>
    <t>06.01.60.90 Diğer Yayın Alımları ve Yapımları</t>
  </si>
  <si>
    <t>06.01.70 Kültür Varlığı Yapımları, Alımları ve Korunması Giderleri</t>
  </si>
  <si>
    <t>06.02 MENKUL SERMAYE ÜRETİM GİDERLERİ</t>
  </si>
  <si>
    <t>06.02.10 Müşavir Firma ve Kişilere Ödemeler</t>
  </si>
  <si>
    <t>06.02.10.01 Proje Giderleri</t>
  </si>
  <si>
    <t>06.02.10.02 Müşavirlik Giderleri</t>
  </si>
  <si>
    <t>06.02.10.03 Kontrol Giderleri</t>
  </si>
  <si>
    <t>06.02.10.90 Diğer Giderler</t>
  </si>
  <si>
    <t>06.02.20 Hammadde Alımları</t>
  </si>
  <si>
    <t>06.02.20.01 Hammadde Alımları</t>
  </si>
  <si>
    <t>06.02.30 Gıda Ürünleri, İçecekler ve Tütün Alımları</t>
  </si>
  <si>
    <t>06.02.30.01 Gıda Ürünleri, İçecekler ve Tütün Alımları</t>
  </si>
  <si>
    <t>06.02.40 Tekstil ve Tekstil Ürünleri, Deri ve Deri Ürünleri Alımları</t>
  </si>
  <si>
    <t>06.02.40.01 Tekstil ve Tekstil Ürünleri, Deri ve Deri Ürünleri Alımları</t>
  </si>
  <si>
    <t>06.02.50 Kereste ve Kereste Ürünleri Alımları</t>
  </si>
  <si>
    <t>06.02.50.01 Kereste ve Kereste Ürünleri Alımları</t>
  </si>
  <si>
    <t>06.02.60 Kağıt ve Kağıt Ürünleri Alımları</t>
  </si>
  <si>
    <t>06.02.60.01 Kağıt ve Kağıt Ürünleri Alımları</t>
  </si>
  <si>
    <t>06.02.70 Kimyevi Madde İle Kauçuk ve Plastik Ürün Alımları</t>
  </si>
  <si>
    <t>06.02.70.01 Kimyevi Madde İle Kauçuk ve Plastik Ürün Alımları</t>
  </si>
  <si>
    <t>06.02.80 Metal Ürün Alımları</t>
  </si>
  <si>
    <t>06.02.80.01 Metal Ürün Alımları</t>
  </si>
  <si>
    <t>06.02.90 Diğer Menkul Sermaye Üretim Giderleri</t>
  </si>
  <si>
    <t>06.02.90.01 Diğer Menkul Sermaye Üretim Giderleri</t>
  </si>
  <si>
    <t>Sıra No</t>
  </si>
  <si>
    <t>Birimi</t>
  </si>
  <si>
    <t>Birim Fiyatı</t>
  </si>
  <si>
    <t>Tutarı (KDV siz)</t>
  </si>
  <si>
    <t>Komisyon Başkanı</t>
  </si>
  <si>
    <t>Üye</t>
  </si>
  <si>
    <t>Düzenlenme Tarihi</t>
  </si>
  <si>
    <t>Adı Soyadı</t>
  </si>
  <si>
    <t>İdarece Tespit ve Takdir Edilen Yaklaşık Maaliyet</t>
  </si>
  <si>
    <t>Adet</t>
  </si>
  <si>
    <t>Bidon</t>
  </si>
  <si>
    <t>Koli</t>
  </si>
  <si>
    <t>KDV Tutarı</t>
  </si>
  <si>
    <t>MİKTARI</t>
  </si>
  <si>
    <t>BİRİM ÖLÇÜSÜ</t>
  </si>
  <si>
    <t>Teklif Mektubu Veren Firmanın</t>
  </si>
  <si>
    <t>Yetkilisinin Adı Soyadı</t>
  </si>
  <si>
    <t>Kaşe-İmza-Tarih</t>
  </si>
  <si>
    <t>İdarenin Adı:</t>
  </si>
  <si>
    <t>Malın/Hizmetin Adı:</t>
  </si>
  <si>
    <t>Teklif Verme Bitiş Tarihi:</t>
  </si>
  <si>
    <t>Teklif Verme Başlangıç Tarihi:</t>
  </si>
  <si>
    <t>TUTARI 
(KDV Hariç)</t>
  </si>
  <si>
    <t>BİRİM FİYATI
(KDV hariç)</t>
  </si>
  <si>
    <t>HİZMET İŞLERİ HAKEDİŞ RAPORU</t>
  </si>
  <si>
    <t xml:space="preserve">Tarihi           </t>
  </si>
  <si>
    <t>:</t>
  </si>
  <si>
    <t>No.su</t>
  </si>
  <si>
    <t>Uygulama Yılı</t>
  </si>
  <si>
    <t>Yapılan  Hizmetin Adı</t>
  </si>
  <si>
    <t>Yapılan  Hizmetin Etüt / Proje No.su</t>
  </si>
  <si>
    <t>Yüklenicinin Adı / Ticari Unvanı</t>
  </si>
  <si>
    <t>Verilen Avanslar Toplamı</t>
  </si>
  <si>
    <t>Mahsubu Yapılan Avansın Toplam Tutarı</t>
  </si>
  <si>
    <t>Doğrudan Temin Tarihi</t>
  </si>
  <si>
    <t>Satın Alma Kom.Karar Tarihi ve No.su</t>
  </si>
  <si>
    <t>Okul klimalarınının genel bakım ve onarım işi</t>
  </si>
  <si>
    <t>İşin Bitiş Tarihi</t>
  </si>
  <si>
    <t>Gerçekleştirme Görevlisi</t>
  </si>
  <si>
    <t>Harcama Yetkilisi</t>
  </si>
  <si>
    <t>T.C. 
SERİK KAYMAKAMLIĞI
İlçe Milli Eğitim Müdürlüğü
15 Temmuz Şehitleri Ortaokulu</t>
  </si>
  <si>
    <t>Açıklamalar</t>
  </si>
  <si>
    <t>DOĞRUDAN TEMİN BİLGİLERİ</t>
  </si>
  <si>
    <t>Yok</t>
  </si>
  <si>
    <t>;</t>
  </si>
  <si>
    <t xml:space="preserve">06/10/2023      86418811 sayı </t>
  </si>
  <si>
    <t>KESİNTİ VE ÖDEMELER</t>
  </si>
  <si>
    <t>İşin Bedeli (Kdv hariç)</t>
  </si>
  <si>
    <t>KDV Tutarı (%20)</t>
  </si>
  <si>
    <t>KDV Tevkifatı (%70)</t>
  </si>
  <si>
    <t>Damga Vergisi (‰9,489)</t>
  </si>
  <si>
    <t>Vergiler Dahil Toplam Tutar</t>
  </si>
  <si>
    <t>Ödenecek Tutar (Tek ödeme)</t>
  </si>
  <si>
    <t>Özellikleri</t>
  </si>
  <si>
    <t>Satın Alma Komisyonu Başkanı</t>
  </si>
  <si>
    <t>YAKLAŞIK MALİYET TUTANAĞI</t>
  </si>
  <si>
    <t>Yaklaşık Maliyeti Hesaplanacak Mal veya Hizmetin</t>
  </si>
  <si>
    <t>Satın Alınacak Mal veya Hizmetin</t>
  </si>
  <si>
    <t>HİZMET İŞLERİ KABUL TUTANAĞI</t>
  </si>
  <si>
    <t>*Vergi Kimlik Numarası/T.C. Kimlik Numarası okunabilir olmalı imza numaranın üzerini kapatacak şekilde atılmamalı.</t>
  </si>
  <si>
    <t>Komisyon Üyesi</t>
  </si>
  <si>
    <t>MUAYENE ve KABUL TUTANAĞI</t>
  </si>
  <si>
    <r>
      <t xml:space="preserve">KDV </t>
    </r>
    <r>
      <rPr>
        <i/>
        <sz val="11"/>
        <color rgb="FFFF0000"/>
        <rFont val="Calibri"/>
        <family val="2"/>
        <charset val="162"/>
        <scheme val="minor"/>
      </rPr>
      <t>(%10)-</t>
    </r>
    <r>
      <rPr>
        <i/>
        <sz val="10"/>
        <color rgb="FFFF0000"/>
        <rFont val="Calibri"/>
        <family val="2"/>
        <charset val="162"/>
        <scheme val="minor"/>
      </rPr>
      <t>Elle girilir</t>
    </r>
  </si>
  <si>
    <r>
      <t xml:space="preserve">KDV </t>
    </r>
    <r>
      <rPr>
        <i/>
        <sz val="11"/>
        <color rgb="FFFF0000"/>
        <rFont val="Calibri"/>
        <family val="2"/>
        <charset val="162"/>
        <scheme val="minor"/>
      </rPr>
      <t>(%20)-</t>
    </r>
    <r>
      <rPr>
        <i/>
        <sz val="10"/>
        <color rgb="FFFF0000"/>
        <rFont val="Calibri"/>
        <family val="2"/>
        <charset val="162"/>
        <scheme val="minor"/>
      </rPr>
      <t>Elle girilir</t>
    </r>
  </si>
  <si>
    <t>Firma/Kişi Adı</t>
  </si>
  <si>
    <t>Adresi</t>
  </si>
  <si>
    <t>Uygun Görülen Firma/Kişi</t>
  </si>
  <si>
    <r>
      <t>Toplam-</t>
    </r>
    <r>
      <rPr>
        <i/>
        <sz val="10"/>
        <color rgb="FFFF0000"/>
        <rFont val="Calibri"/>
        <family val="2"/>
        <charset val="162"/>
        <scheme val="minor"/>
      </rPr>
      <t>KDV hariç</t>
    </r>
  </si>
  <si>
    <r>
      <t>Genel Toplam</t>
    </r>
    <r>
      <rPr>
        <i/>
        <sz val="10"/>
        <color rgb="FFFF0000"/>
        <rFont val="Calibri"/>
        <family val="2"/>
        <charset val="162"/>
        <scheme val="minor"/>
      </rPr>
      <t>-Otomatik çeker</t>
    </r>
  </si>
  <si>
    <t>*Bu liste doğrudan temin Onayınada eklenir.İşin miktarı kısmına 'ekli liste' yazılır.</t>
  </si>
  <si>
    <t>Satın Alma Komisyonu</t>
  </si>
  <si>
    <t>Komisyon Başkanı/Müdür Yardımcısı</t>
  </si>
  <si>
    <t>Görevi</t>
  </si>
  <si>
    <t>Muayene ve Kabul Komisyonu</t>
  </si>
  <si>
    <t>Yukarıda detayları yer alan klima genel bakım onarım işleri Teknik (Özel) Şartnameye göre yapıldığı görülmüştür.</t>
  </si>
  <si>
    <t>Yukarıda detayları yer alan malzeme eksiksiz teslim alınmıştır.</t>
  </si>
  <si>
    <r>
      <t xml:space="preserve">                  4734 sayılı Kamu İhale Kanununun 22/d Maddesi uyarınca Doğrudan Temin Usulünce yapılacak alımlara ilişkin yapılan piyasa araştırmasında firma/kişilerce teklif edilen fiyatlar tarafımızca değerlendirilerek yukarıda adı ve adresleri belirtilen firma/kişiden alımın yapılması uygun görülmüştür.</t>
    </r>
    <r>
      <rPr>
        <b/>
        <sz val="10"/>
        <rFont val="Calibri"/>
        <family val="2"/>
        <charset val="162"/>
        <scheme val="minor"/>
      </rPr>
      <t>14/07/2023</t>
    </r>
  </si>
  <si>
    <t>*Veriler doğru ve güncel olmalı.</t>
  </si>
  <si>
    <t>*Teklif Cetveli doldurulurken altta yer alan Özel (Teknik) Şartname dikkate alınacaktır.</t>
  </si>
  <si>
    <t>Alınan Malın/Hizmetin Türü ve Miktarı</t>
  </si>
  <si>
    <t>Sözleşmeden kaynaklanabilecek harc,pul vs giderleri olursa yüklenici tarafından ödenecektir.</t>
  </si>
  <si>
    <t>Sözleşmenin ıslak imzalı 2 (iki) sureti iş bitiminde okul idaresine teslim edilecektir.(Kabulden önce)</t>
  </si>
  <si>
    <t>Periyodik bakımın başlama tarihi 01/12/2023 tarihi olmalıdır.</t>
  </si>
  <si>
    <t>Yüklenici ve işçileri çalışmalarda İş Sağlığı ve Güvenliği tedbirlerini öncelikli olarak almakla yükümlüdür.</t>
  </si>
  <si>
    <t>Periyodik bakım her ayın son haftası içerisinde yapılacak ve düzenlenen imzalı tutanağın bir sureti okul idaresine teslim edilecektir.</t>
  </si>
  <si>
    <t>Zorlayıcı nedenlerden dolayı periyodik bakımın yapılmadığı ay olursa,yapılmayan ay genel süreye ilave edilecektir.</t>
  </si>
  <si>
    <t>Asansör CE,TSE ve bu konu ile ilgili yürürlükteki diğer mevzuata uygun standartlarda çalışır biçimde teslim edilecektir.</t>
  </si>
  <si>
    <t>İHTİYAÇ/LÜZUM DUYULAN MALZEMELER LİSTESİ</t>
  </si>
  <si>
    <t>Çalıştırılacak personel TSE-HYB Belgesi (Hizmet Yeterlilik Belgesi) sahibi olmalıdır.</t>
  </si>
  <si>
    <t>Anlaşmazlık durumunda Serik Mahkemeleri ve İcra Daireleri yetkili olacaktır.</t>
  </si>
  <si>
    <t>İş bitiminde fatura tevkifatlı şekilde düzenlenmeli ve okul idaresine,borcu yoktur belgesi ile birlikte teslim edilmelidir.</t>
  </si>
  <si>
    <t>İnsan Asansörü Genel Onarım ve Bakım ile Periyodik Bakıma İlişkin Özel (Teknik) Şartname</t>
  </si>
  <si>
    <t>*Teklif mektupları 21/11/2023-17.30'a kadar kapalı zarf içerisinde Satın Alma Komisyonuna teslim edilmelidir.</t>
  </si>
  <si>
    <t>Değişmesi gereken parça olursa Okul Müdürüne önden bilgi verilecek.İş sonunda değişen parça olursa tutanakla okula teslim edilecektir.</t>
  </si>
  <si>
    <t>Asansörün kabin,kayış,halat,frenleme,aydınlatma,elektronik-manyetik aksam,motor,makara,asansör kuyusu motopom genel bakım ve kontrolü yapılacaktır.</t>
  </si>
  <si>
    <t>Asansörün 18 (onsekiz) aylık periyodik bakım sözleşmesi yapılacaktır.</t>
  </si>
  <si>
    <t>Malzemenin/Hizmetin Adı</t>
  </si>
  <si>
    <t>Temizlik malzemesi alım işi</t>
  </si>
  <si>
    <t>Genel Toplam (KDV dahil)</t>
  </si>
  <si>
    <t>*Teklif mektupları 30/11/2023-17.30'a kadar kapalı zarf içerisinde Satın Alma Komisyonuna teslim edilmelidir.</t>
  </si>
  <si>
    <t>Teknik (Özel Şartname)</t>
  </si>
  <si>
    <t>Malzemeler TSE/TSEK standartlarına uygun olmalı.</t>
  </si>
  <si>
    <t>Her kolide 6 rulo olmalıdır.</t>
  </si>
  <si>
    <t>Emici özelliği yüksek olmalıdır.</t>
  </si>
  <si>
    <t>Suda kolay erimelidir.</t>
  </si>
  <si>
    <t>Kağıt eni 21 cm olmalıdır</t>
  </si>
  <si>
    <t>Ürün beyaz renkte olmalıdır.</t>
  </si>
  <si>
    <t>Yumuşak dokulu olmalı, cildi rahatsız edecek şekilde sert olmamalıdır.</t>
  </si>
  <si>
    <r>
      <t xml:space="preserve">Ölçü Birimi </t>
    </r>
    <r>
      <rPr>
        <i/>
        <sz val="10"/>
        <rFont val="Calibri"/>
        <family val="2"/>
        <charset val="162"/>
        <scheme val="minor"/>
      </rPr>
      <t>(Adet,koli vs)</t>
    </r>
  </si>
  <si>
    <t>05/12/2023-17.30</t>
  </si>
  <si>
    <t>MALZEMENİN/HİZMETİN ADI</t>
  </si>
  <si>
    <t>ÖZELLİKLERİ</t>
  </si>
  <si>
    <t>Düzenlenme Tarihi :</t>
  </si>
  <si>
    <t>Mavi Etiket yenileme süreci yüklenici firma tarafından yapılacaktır.</t>
  </si>
  <si>
    <t>Tutanağın Sayısı</t>
  </si>
  <si>
    <t>Genel Toplam (KDVsiz)</t>
  </si>
  <si>
    <t>Çift katlı ve %100 selülözdan imal edilmiş olmalıdır.</t>
  </si>
  <si>
    <t>Tüm sınıf/birim kapılarının bakım ve onarımı (tüm kolu bozuk pencerelerin kol onarımı dahil)</t>
  </si>
  <si>
    <t>Ahşap</t>
  </si>
  <si>
    <t>14/12/2023-17.30</t>
  </si>
  <si>
    <t>*Teklif mektupları 14/12/2023-17.30'a kadar kapalı zarf içerisinde Satın Alma Komisyonuna teslim edilmelidir.</t>
  </si>
  <si>
    <t>Yüklenici KDV'ye tabi ise iş bitiminde faturayı tevkifatlı şekilde düzenlenmelidir.</t>
  </si>
  <si>
    <t>İş bitiminde fatura ile birlikte borcu yoktur kağıdı okul idaresine teslim edilmelidir.</t>
  </si>
  <si>
    <t>Sınıf/Birim Kapıları Genel Bakım ve Onarımına İlişkin Özel (Teknik) Şartname</t>
  </si>
  <si>
    <t>Çalışacak personel bu konuda ülkemizin yürürlükteki mevzuatında ön görülen mesleki yeterlilik belgelerine sahip olmalıdır.</t>
  </si>
  <si>
    <r>
      <t xml:space="preserve">                Yukarıda cinsi özelliği ve miktarı yazılı beş kalem malzemenin özelliklerine göre alınan fiyatlar sonucunda tahmin edilen yaklaşık maliyete ilişkin bedel komisyonumuzca tespit edilmiştir.Bu tutanak 4734 sayılı yasanın 9.Maddesine göre tarafımızdan düzenlenerek imza altına alınmıştır. </t>
    </r>
    <r>
      <rPr>
        <b/>
        <sz val="11"/>
        <rFont val="Calibri"/>
        <family val="2"/>
        <charset val="162"/>
        <scheme val="minor"/>
      </rPr>
      <t>14/10/2022</t>
    </r>
  </si>
  <si>
    <t>Deste</t>
  </si>
  <si>
    <t>Rulo</t>
  </si>
  <si>
    <t>Paket</t>
  </si>
  <si>
    <t>Ton</t>
  </si>
  <si>
    <t>Fotokopi kağıdı alımı</t>
  </si>
  <si>
    <t>Aaaa TTTTTTTTTT</t>
  </si>
  <si>
    <t>Aaaa RRRRRRRRRR</t>
  </si>
  <si>
    <t>Aaaaa FFFFFFFFFFFF</t>
  </si>
  <si>
    <r>
      <t>Yukarıda belirtilen kesintilerden sonra kalan</t>
    </r>
    <r>
      <rPr>
        <b/>
        <sz val="10"/>
        <rFont val="Arial"/>
        <family val="2"/>
        <charset val="162"/>
      </rPr>
      <t xml:space="preserve"> 1000002,00</t>
    </r>
    <r>
      <rPr>
        <sz val="10"/>
        <rFont val="Arial"/>
        <charset val="162"/>
      </rPr>
      <t xml:space="preserve"> TL tek ödeme şeklinde yükleniciye ödenecektir.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</si>
</sst>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0.00"/>
    <numFmt numFmtId="165" formatCode="_-* #,##0\ &quot;TL&quot;_-;\-* #,##0\ &quot;TL&quot;_-;_-* &quot;-&quot;\ &quot;TL&quot;_-;_-@_-"/>
    <numFmt numFmtId="166" formatCode="_-* #,##0\ _T_L_-;\-* #,##0\ _T_L_-;_-* &quot;-&quot;\ _T_L_-;_-@_-"/>
    <numFmt numFmtId="167" formatCode="_-* #,##0.00\ &quot;TL&quot;_-;\-* #,##0.00\ &quot;TL&quot;_-;_-* &quot;-&quot;??\ &quot;TL&quot;_-;_-@_-"/>
    <numFmt numFmtId="168" formatCode="_-* #,##0.00\ _T_L_-;\-* #,##0.00\ _T_L_-;_-* &quot;-&quot;??\ _T_L_-;_-@_-"/>
    <numFmt numFmtId="169" formatCode="#,##0.00;[Red]#,##0.00"/>
  </numFmts>
  <fonts count="6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2"/>
      <name val="Calibri"/>
      <family val="2"/>
      <charset val="162"/>
      <scheme val="minor"/>
    </font>
    <font>
      <sz val="11"/>
      <name val="Calibri"/>
      <family val="2"/>
      <charset val="162"/>
      <scheme val="minor"/>
    </font>
    <font>
      <sz val="10"/>
      <name val="Calibri"/>
      <family val="2"/>
      <charset val="162"/>
      <scheme val="minor"/>
    </font>
    <font>
      <sz val="10"/>
      <color indexed="8"/>
      <name val="Calibri"/>
      <family val="2"/>
      <charset val="162"/>
      <scheme val="minor"/>
    </font>
    <font>
      <b/>
      <sz val="10"/>
      <name val="Calibri"/>
      <family val="2"/>
      <charset val="162"/>
      <scheme val="minor"/>
    </font>
    <font>
      <b/>
      <sz val="14"/>
      <color theme="1"/>
      <name val="Calibri"/>
      <family val="2"/>
      <charset val="162"/>
      <scheme val="minor"/>
    </font>
    <font>
      <b/>
      <i/>
      <sz val="11"/>
      <color theme="1"/>
      <name val="Calibri"/>
      <family val="2"/>
      <charset val="162"/>
      <scheme val="minor"/>
    </font>
    <font>
      <b/>
      <sz val="12"/>
      <color theme="1"/>
      <name val="Calibri"/>
      <family val="2"/>
      <charset val="162"/>
      <scheme val="minor"/>
    </font>
    <font>
      <b/>
      <sz val="11"/>
      <color theme="1"/>
      <name val="Calibri"/>
      <family val="2"/>
      <charset val="162"/>
      <scheme val="minor"/>
    </font>
    <font>
      <i/>
      <sz val="11"/>
      <color rgb="FFFF0000"/>
      <name val="Calibri"/>
      <family val="2"/>
      <charset val="162"/>
      <scheme val="minor"/>
    </font>
    <font>
      <i/>
      <sz val="10"/>
      <color rgb="FFFF0000"/>
      <name val="Calibri"/>
      <family val="2"/>
      <charset val="162"/>
      <scheme val="minor"/>
    </font>
    <font>
      <sz val="12"/>
      <color theme="1"/>
      <name val="Calibri"/>
      <family val="2"/>
      <charset val="162"/>
      <scheme val="minor"/>
    </font>
    <font>
      <sz val="10"/>
      <color theme="1"/>
      <name val="Calibri"/>
      <family val="2"/>
      <charset val="162"/>
      <scheme val="minor"/>
    </font>
    <font>
      <b/>
      <sz val="10"/>
      <color theme="1"/>
      <name val="Calibri"/>
      <family val="2"/>
      <charset val="162"/>
      <scheme val="minor"/>
    </font>
    <font>
      <sz val="10"/>
      <name val="Arial"/>
      <charset val="162"/>
    </font>
    <font>
      <b/>
      <sz val="10"/>
      <name val="Arial"/>
      <family val="2"/>
    </font>
    <font>
      <sz val="10"/>
      <name val="Arial"/>
      <family val="2"/>
      <charset val="162"/>
    </font>
    <font>
      <b/>
      <sz val="11"/>
      <name val="Arial"/>
      <family val="2"/>
      <charset val="162"/>
    </font>
    <font>
      <sz val="11"/>
      <name val="Arial"/>
      <family val="2"/>
      <charset val="162"/>
    </font>
    <font>
      <b/>
      <sz val="10"/>
      <name val="Arial"/>
      <family val="2"/>
      <charset val="162"/>
    </font>
    <font>
      <sz val="10"/>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color indexed="8"/>
      <name val="Arial"/>
      <family val="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1"/>
      <name val="Calibri"/>
      <family val="2"/>
      <charset val="162"/>
      <scheme val="minor"/>
    </font>
    <font>
      <sz val="10"/>
      <color rgb="FFFF0000"/>
      <name val="Calibri"/>
      <family val="2"/>
      <scheme val="minor"/>
    </font>
    <font>
      <sz val="9"/>
      <color theme="1"/>
      <name val="Calibri"/>
      <family val="2"/>
      <scheme val="minor"/>
    </font>
    <font>
      <sz val="16"/>
      <color theme="1"/>
      <name val="Calibri"/>
      <family val="2"/>
      <scheme val="minor"/>
    </font>
    <font>
      <i/>
      <sz val="10"/>
      <name val="Calibri"/>
      <family val="2"/>
      <charset val="162"/>
      <scheme val="minor"/>
    </font>
    <font>
      <sz val="12"/>
      <color theme="1"/>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51">
    <xf numFmtId="0" fontId="0" fillId="0" borderId="0"/>
    <xf numFmtId="0" fontId="43"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11"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13" applyNumberFormat="0" applyFill="0" applyAlignment="0" applyProtection="0"/>
    <xf numFmtId="0" fontId="49" fillId="0" borderId="14" applyNumberFormat="0" applyFill="0" applyAlignment="0" applyProtection="0"/>
    <xf numFmtId="0" fontId="50" fillId="0" borderId="15" applyNumberFormat="0" applyFill="0" applyAlignment="0" applyProtection="0"/>
    <xf numFmtId="0" fontId="51" fillId="0" borderId="16" applyNumberFormat="0" applyFill="0" applyAlignment="0" applyProtection="0"/>
    <xf numFmtId="0" fontId="51" fillId="0" borderId="0" applyNumberFormat="0" applyFill="0" applyBorder="0" applyAlignment="0" applyProtection="0"/>
    <xf numFmtId="166" fontId="39" fillId="0" borderId="0" applyFont="0" applyFill="0" applyBorder="0" applyAlignment="0" applyProtection="0"/>
    <xf numFmtId="168" fontId="39" fillId="0" borderId="0" applyFont="0" applyFill="0" applyBorder="0" applyAlignment="0" applyProtection="0"/>
    <xf numFmtId="165" fontId="39" fillId="0" borderId="0" applyFont="0" applyFill="0" applyBorder="0" applyAlignment="0" applyProtection="0"/>
    <xf numFmtId="167" fontId="39" fillId="0" borderId="0" applyFont="0" applyFill="0" applyBorder="0" applyAlignment="0" applyProtection="0"/>
    <xf numFmtId="0" fontId="53" fillId="16" borderId="17" applyNumberFormat="0" applyAlignment="0" applyProtection="0"/>
    <xf numFmtId="0" fontId="54" fillId="7" borderId="18" applyNumberFormat="0" applyAlignment="0" applyProtection="0"/>
    <xf numFmtId="0" fontId="55" fillId="16" borderId="18" applyNumberFormat="0" applyAlignment="0" applyProtection="0"/>
    <xf numFmtId="0" fontId="56" fillId="17" borderId="19" applyNumberFormat="0" applyAlignment="0" applyProtection="0"/>
    <xf numFmtId="0" fontId="57" fillId="4" borderId="0" applyNumberFormat="0" applyBorder="0" applyAlignment="0" applyProtection="0"/>
    <xf numFmtId="0" fontId="58" fillId="3" borderId="0" applyNumberFormat="0" applyBorder="0" applyAlignment="0" applyProtection="0"/>
    <xf numFmtId="0" fontId="39" fillId="0" borderId="0"/>
    <xf numFmtId="0" fontId="52" fillId="18" borderId="20" applyNumberFormat="0" applyFont="0" applyAlignment="0" applyProtection="0"/>
    <xf numFmtId="0" fontId="59" fillId="19" borderId="0" applyNumberFormat="0" applyBorder="0" applyAlignment="0" applyProtection="0"/>
    <xf numFmtId="0" fontId="43" fillId="20" borderId="0">
      <alignment vertical="center"/>
    </xf>
    <xf numFmtId="0" fontId="60" fillId="0" borderId="21" applyNumberFormat="0" applyFill="0" applyAlignment="0" applyProtection="0"/>
    <xf numFmtId="0" fontId="61" fillId="0" borderId="0" applyNumberFormat="0" applyFill="0" applyBorder="0" applyAlignment="0" applyProtection="0"/>
    <xf numFmtId="166" fontId="39" fillId="0" borderId="0" applyFont="0" applyFill="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24" borderId="0" applyNumberFormat="0" applyBorder="0" applyAlignment="0" applyProtection="0"/>
    <xf numFmtId="0" fontId="43" fillId="20" borderId="0">
      <alignment vertical="center"/>
    </xf>
  </cellStyleXfs>
  <cellXfs count="238">
    <xf numFmtId="0" fontId="0" fillId="0" borderId="0" xfId="0"/>
    <xf numFmtId="0" fontId="0" fillId="0" borderId="0" xfId="0" applyAlignment="1">
      <alignment horizontal="center"/>
    </xf>
    <xf numFmtId="0" fontId="0" fillId="0" borderId="1" xfId="0" applyBorder="1"/>
    <xf numFmtId="0" fontId="22" fillId="0" borderId="0" xfId="0" applyFont="1"/>
    <xf numFmtId="0" fontId="22" fillId="0" borderId="0" xfId="0" applyFont="1" applyAlignment="1">
      <alignment vertical="center"/>
    </xf>
    <xf numFmtId="0" fontId="23" fillId="0" borderId="0" xfId="0" applyFont="1" applyAlignment="1"/>
    <xf numFmtId="0" fontId="22" fillId="0" borderId="0" xfId="0" applyFont="1" applyBorder="1" applyAlignment="1">
      <alignment horizontal="center"/>
    </xf>
    <xf numFmtId="0" fontId="22" fillId="0" borderId="0" xfId="0" applyFont="1" applyBorder="1"/>
    <xf numFmtId="0" fontId="24" fillId="0" borderId="1" xfId="0" applyFont="1" applyBorder="1" applyAlignment="1">
      <alignment horizontal="center" vertical="center" wrapText="1"/>
    </xf>
    <xf numFmtId="3" fontId="22" fillId="0" borderId="0" xfId="0" applyNumberFormat="1" applyFont="1" applyBorder="1"/>
    <xf numFmtId="0" fontId="25" fillId="0" borderId="4" xfId="0" applyFont="1" applyBorder="1" applyAlignment="1">
      <alignment horizontal="center" vertical="center" wrapText="1"/>
    </xf>
    <xf numFmtId="0" fontId="22" fillId="0" borderId="0" xfId="0" applyFont="1" applyAlignment="1">
      <alignment horizontal="center"/>
    </xf>
    <xf numFmtId="0" fontId="23" fillId="0" borderId="0" xfId="0" applyFont="1" applyAlignment="1">
      <alignment vertical="center"/>
    </xf>
    <xf numFmtId="0" fontId="24" fillId="0" borderId="1" xfId="0" applyFont="1" applyBorder="1" applyAlignment="1">
      <alignment vertical="center" wrapText="1"/>
    </xf>
    <xf numFmtId="0" fontId="22" fillId="0" borderId="0" xfId="0" applyFont="1" applyBorder="1" applyAlignment="1">
      <alignment vertical="center"/>
    </xf>
    <xf numFmtId="0" fontId="24"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8" fillId="0" borderId="0" xfId="0" applyFont="1"/>
    <xf numFmtId="0" fontId="29" fillId="0" borderId="0" xfId="0" applyFont="1"/>
    <xf numFmtId="0" fontId="30" fillId="0" borderId="0" xfId="0" applyFont="1"/>
    <xf numFmtId="0" fontId="0" fillId="0" borderId="0" xfId="0" applyAlignment="1">
      <alignment vertical="center"/>
    </xf>
    <xf numFmtId="0" fontId="0" fillId="0" borderId="1" xfId="0"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xf numFmtId="0" fontId="19" fillId="0" borderId="1" xfId="0" applyFont="1" applyBorder="1" applyAlignment="1">
      <alignment horizontal="left" vertical="center" wrapText="1"/>
    </xf>
    <xf numFmtId="0" fontId="19" fillId="0" borderId="1" xfId="0" applyFont="1" applyFill="1" applyBorder="1" applyAlignment="1">
      <alignment horizontal="left" vertical="center"/>
    </xf>
    <xf numFmtId="0" fontId="19" fillId="0" borderId="1" xfId="0" applyFont="1" applyBorder="1" applyAlignment="1">
      <alignment horizontal="center"/>
    </xf>
    <xf numFmtId="0" fontId="0" fillId="0" borderId="1" xfId="0" applyBorder="1" applyAlignment="1">
      <alignment horizontal="center" vertical="center" wrapText="1"/>
    </xf>
    <xf numFmtId="0" fontId="17" fillId="0" borderId="1" xfId="0" applyFont="1" applyBorder="1" applyAlignment="1">
      <alignment horizontal="left" vertical="center" wrapText="1"/>
    </xf>
    <xf numFmtId="0" fontId="0" fillId="0" borderId="0" xfId="0" applyBorder="1"/>
    <xf numFmtId="0" fontId="0" fillId="0" borderId="0" xfId="0" applyBorder="1" applyAlignment="1">
      <alignment horizontal="center" vertical="center"/>
    </xf>
    <xf numFmtId="0" fontId="0" fillId="0" borderId="1" xfId="0" applyBorder="1" applyAlignment="1">
      <alignment horizontal="left" vertical="center" wrapText="1"/>
    </xf>
    <xf numFmtId="0" fontId="31" fillId="0" borderId="0" xfId="0" applyFont="1" applyAlignment="1">
      <alignment horizontal="center"/>
    </xf>
    <xf numFmtId="0" fontId="30" fillId="0" borderId="0" xfId="0" applyFont="1" applyFill="1" applyBorder="1" applyAlignment="1">
      <alignment horizontal="left"/>
    </xf>
    <xf numFmtId="0" fontId="0" fillId="0" borderId="11" xfId="0" applyBorder="1"/>
    <xf numFmtId="0" fontId="35" fillId="0" borderId="0" xfId="0" applyFont="1"/>
    <xf numFmtId="0" fontId="36" fillId="0" borderId="0" xfId="0" applyFont="1"/>
    <xf numFmtId="14" fontId="0" fillId="0" borderId="0" xfId="0" applyNumberFormat="1" applyAlignment="1">
      <alignment horizontal="left"/>
    </xf>
    <xf numFmtId="14" fontId="0" fillId="0" borderId="0" xfId="0" applyNumberFormat="1" applyBorder="1" applyAlignment="1">
      <alignment horizontal="left"/>
    </xf>
    <xf numFmtId="0" fontId="0" fillId="0" borderId="0" xfId="0" applyAlignment="1">
      <alignment horizontal="center"/>
    </xf>
    <xf numFmtId="0" fontId="15" fillId="0" borderId="1" xfId="0" applyFont="1" applyBorder="1" applyAlignment="1">
      <alignment horizontal="left" vertical="center" wrapText="1"/>
    </xf>
    <xf numFmtId="0" fontId="37" fillId="0" borderId="9" xfId="0" applyFont="1" applyBorder="1" applyAlignment="1">
      <alignment horizontal="left"/>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0" xfId="0" applyAlignment="1"/>
    <xf numFmtId="14" fontId="0" fillId="0" borderId="0" xfId="0" applyNumberFormat="1" applyAlignment="1">
      <alignment horizontal="center"/>
    </xf>
    <xf numFmtId="0" fontId="14" fillId="0" borderId="0" xfId="0" applyFont="1" applyAlignment="1">
      <alignment vertical="top"/>
    </xf>
    <xf numFmtId="0" fontId="14" fillId="0" borderId="0" xfId="0" applyFont="1" applyAlignment="1">
      <alignment horizontal="center"/>
    </xf>
    <xf numFmtId="0" fontId="14" fillId="0" borderId="11" xfId="0" applyFont="1" applyFill="1" applyBorder="1" applyAlignment="1">
      <alignment horizontal="center"/>
    </xf>
    <xf numFmtId="0" fontId="31" fillId="0" borderId="0" xfId="0" applyFont="1" applyBorder="1"/>
    <xf numFmtId="0" fontId="14" fillId="0" borderId="0" xfId="0" applyFont="1" applyFill="1" applyBorder="1" applyAlignment="1">
      <alignment horizontal="center"/>
    </xf>
    <xf numFmtId="0" fontId="14" fillId="0" borderId="0" xfId="0" applyFont="1" applyBorder="1"/>
    <xf numFmtId="0" fontId="14" fillId="0" borderId="0" xfId="0" applyFont="1"/>
    <xf numFmtId="0" fontId="0" fillId="0" borderId="0" xfId="0" applyAlignment="1">
      <alignment horizontal="center"/>
    </xf>
    <xf numFmtId="0" fontId="37" fillId="0" borderId="0" xfId="0" applyFont="1" applyBorder="1" applyAlignment="1">
      <alignment horizontal="center"/>
    </xf>
    <xf numFmtId="0" fontId="37" fillId="0" borderId="8" xfId="0" applyFont="1" applyBorder="1" applyAlignment="1">
      <alignment horizontal="left"/>
    </xf>
    <xf numFmtId="0" fontId="37" fillId="0" borderId="0" xfId="0" applyFont="1" applyBorder="1" applyAlignment="1">
      <alignment horizontal="left"/>
    </xf>
    <xf numFmtId="0" fontId="37" fillId="0" borderId="0" xfId="0" applyFont="1"/>
    <xf numFmtId="0" fontId="37" fillId="0" borderId="5" xfId="0" applyFont="1" applyBorder="1" applyAlignment="1">
      <alignment horizontal="left"/>
    </xf>
    <xf numFmtId="0" fontId="37" fillId="0" borderId="6" xfId="0" applyFont="1" applyBorder="1" applyAlignment="1">
      <alignment horizontal="center"/>
    </xf>
    <xf numFmtId="14" fontId="37" fillId="0" borderId="7" xfId="0" applyNumberFormat="1" applyFont="1" applyBorder="1" applyAlignment="1">
      <alignment horizontal="left"/>
    </xf>
    <xf numFmtId="0" fontId="37" fillId="0" borderId="8" xfId="0" applyFont="1" applyBorder="1" applyAlignment="1"/>
    <xf numFmtId="0" fontId="39" fillId="0" borderId="8" xfId="0" applyFont="1" applyBorder="1" applyAlignment="1">
      <alignment wrapText="1"/>
    </xf>
    <xf numFmtId="14" fontId="37" fillId="0" borderId="9" xfId="0" applyNumberFormat="1" applyFont="1" applyBorder="1" applyAlignment="1">
      <alignment horizontal="left"/>
    </xf>
    <xf numFmtId="0" fontId="39" fillId="0" borderId="0" xfId="0" applyFont="1" applyBorder="1" applyAlignment="1">
      <alignment horizontal="center"/>
    </xf>
    <xf numFmtId="164" fontId="37" fillId="0" borderId="7" xfId="0" applyNumberFormat="1" applyFont="1" applyBorder="1" applyAlignment="1">
      <alignment horizontal="left"/>
    </xf>
    <xf numFmtId="164" fontId="37" fillId="0" borderId="9" xfId="0" applyNumberFormat="1" applyFont="1" applyBorder="1" applyAlignment="1">
      <alignment horizontal="left"/>
    </xf>
    <xf numFmtId="0" fontId="37" fillId="0" borderId="8" xfId="0" applyFont="1" applyBorder="1" applyAlignment="1">
      <alignment wrapText="1"/>
    </xf>
    <xf numFmtId="0" fontId="40" fillId="0" borderId="8" xfId="0" applyFont="1" applyBorder="1" applyAlignment="1">
      <alignment horizontal="left"/>
    </xf>
    <xf numFmtId="0" fontId="41" fillId="0" borderId="0" xfId="0" applyFont="1" applyBorder="1" applyAlignment="1">
      <alignment horizontal="center"/>
    </xf>
    <xf numFmtId="164" fontId="40" fillId="0" borderId="9" xfId="0" applyNumberFormat="1" applyFont="1" applyBorder="1" applyAlignment="1">
      <alignment horizontal="left"/>
    </xf>
    <xf numFmtId="0" fontId="37" fillId="0" borderId="10" xfId="0" applyFont="1" applyBorder="1" applyAlignment="1">
      <alignment wrapText="1"/>
    </xf>
    <xf numFmtId="0" fontId="37" fillId="0" borderId="11" xfId="0" applyFont="1" applyBorder="1" applyAlignment="1">
      <alignment horizontal="center"/>
    </xf>
    <xf numFmtId="164" fontId="37" fillId="0" borderId="12" xfId="0" applyNumberFormat="1" applyFont="1" applyBorder="1" applyAlignment="1">
      <alignment horizontal="left"/>
    </xf>
    <xf numFmtId="0" fontId="39" fillId="0" borderId="6" xfId="0" applyFont="1" applyBorder="1" applyAlignment="1"/>
    <xf numFmtId="164" fontId="24" fillId="0" borderId="1" xfId="0" applyNumberFormat="1" applyFont="1" applyBorder="1" applyAlignment="1">
      <alignment horizontal="right" vertical="center" wrapText="1"/>
    </xf>
    <xf numFmtId="164" fontId="25" fillId="0" borderId="1" xfId="0" applyNumberFormat="1" applyFont="1" applyBorder="1" applyAlignment="1">
      <alignment horizontal="right" vertical="center" wrapText="1"/>
    </xf>
    <xf numFmtId="164" fontId="22" fillId="0" borderId="1" xfId="0" applyNumberFormat="1" applyFont="1" applyBorder="1" applyAlignment="1">
      <alignment horizontal="right"/>
    </xf>
    <xf numFmtId="0" fontId="22" fillId="25" borderId="1" xfId="0" applyFont="1" applyFill="1" applyBorder="1" applyAlignment="1">
      <alignment horizontal="right"/>
    </xf>
    <xf numFmtId="0" fontId="24" fillId="0" borderId="1"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wrapText="1"/>
      <protection locked="0"/>
    </xf>
    <xf numFmtId="4" fontId="25" fillId="0" borderId="1" xfId="0" applyNumberFormat="1"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3" fillId="0" borderId="0" xfId="0" applyFont="1" applyAlignment="1" applyProtection="1">
      <protection locked="0"/>
    </xf>
    <xf numFmtId="0" fontId="23" fillId="0" borderId="0" xfId="0" applyFont="1" applyAlignment="1" applyProtection="1">
      <alignment vertical="center"/>
      <protection locked="0"/>
    </xf>
    <xf numFmtId="164" fontId="24" fillId="0" borderId="1" xfId="0" applyNumberFormat="1" applyFont="1" applyBorder="1" applyAlignment="1" applyProtection="1">
      <alignment horizontal="right" vertical="center" wrapText="1"/>
      <protection locked="0"/>
    </xf>
    <xf numFmtId="164" fontId="25" fillId="0" borderId="1" xfId="0" applyNumberFormat="1" applyFont="1" applyBorder="1" applyAlignment="1" applyProtection="1">
      <alignment horizontal="right" vertical="center" wrapText="1"/>
      <protection locked="0"/>
    </xf>
    <xf numFmtId="0" fontId="19" fillId="0" borderId="0" xfId="0" applyFont="1" applyBorder="1" applyAlignment="1">
      <alignment horizontal="right" vertical="center"/>
    </xf>
    <xf numFmtId="0" fontId="35" fillId="0" borderId="0" xfId="0" applyFont="1" applyBorder="1"/>
    <xf numFmtId="0" fontId="0" fillId="0" borderId="0" xfId="0" applyBorder="1" applyAlignment="1">
      <alignment horizontal="center"/>
    </xf>
    <xf numFmtId="14" fontId="23" fillId="0" borderId="0" xfId="0" applyNumberFormat="1" applyFont="1" applyAlignment="1">
      <alignment horizontal="left" vertical="center"/>
    </xf>
    <xf numFmtId="14" fontId="23" fillId="0" borderId="0" xfId="0" applyNumberFormat="1" applyFont="1" applyAlignment="1">
      <alignment horizontal="left" vertical="center" wrapText="1"/>
    </xf>
    <xf numFmtId="0" fontId="23" fillId="0" borderId="0" xfId="0" applyFont="1" applyAlignment="1">
      <alignment horizontal="left" vertical="center" wrapText="1"/>
    </xf>
    <xf numFmtId="0" fontId="19" fillId="0" borderId="0" xfId="0" applyFont="1" applyBorder="1" applyAlignment="1">
      <alignment horizontal="right" vertical="center"/>
    </xf>
    <xf numFmtId="0" fontId="12" fillId="0" borderId="1" xfId="0" applyFont="1" applyBorder="1" applyAlignment="1">
      <alignment horizontal="left" vertical="center" wrapText="1"/>
    </xf>
    <xf numFmtId="0" fontId="11" fillId="0" borderId="0" xfId="0" applyFont="1"/>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left"/>
    </xf>
    <xf numFmtId="0" fontId="63" fillId="0" borderId="0" xfId="0" applyFont="1"/>
    <xf numFmtId="0" fontId="9" fillId="0" borderId="0" xfId="0" applyFont="1" applyFill="1"/>
    <xf numFmtId="0" fontId="9" fillId="0" borderId="0" xfId="0" applyFont="1" applyFill="1" applyBorder="1"/>
    <xf numFmtId="0" fontId="24" fillId="0" borderId="1" xfId="37" applyNumberFormat="1" applyFont="1" applyFill="1" applyBorder="1" applyAlignment="1" applyProtection="1">
      <alignment horizontal="center" vertical="center" shrinkToFit="1"/>
    </xf>
    <xf numFmtId="0" fontId="24" fillId="0" borderId="0" xfId="37" applyFont="1" applyFill="1" applyBorder="1" applyAlignment="1" applyProtection="1">
      <alignment vertical="center"/>
      <protection hidden="1"/>
    </xf>
    <xf numFmtId="169" fontId="24" fillId="0" borderId="0" xfId="37" applyNumberFormat="1" applyFont="1" applyFill="1" applyBorder="1" applyAlignment="1" applyProtection="1">
      <alignment horizontal="right" vertical="center"/>
      <protection hidden="1"/>
    </xf>
    <xf numFmtId="0" fontId="0" fillId="0" borderId="0" xfId="0" applyNumberFormat="1" applyBorder="1" applyAlignment="1"/>
    <xf numFmtId="14" fontId="31" fillId="0" borderId="0" xfId="0" applyNumberFormat="1" applyFont="1" applyAlignment="1">
      <alignment horizontal="left" wrapText="1"/>
    </xf>
    <xf numFmtId="164" fontId="0" fillId="0" borderId="1" xfId="0" applyNumberFormat="1" applyBorder="1" applyAlignment="1">
      <alignment horizontal="center"/>
    </xf>
    <xf numFmtId="0" fontId="8" fillId="0" borderId="1" xfId="0" applyFont="1" applyBorder="1" applyAlignment="1">
      <alignment horizontal="center" vertical="center"/>
    </xf>
    <xf numFmtId="9" fontId="35" fillId="0" borderId="0" xfId="0" applyNumberFormat="1" applyFont="1" applyBorder="1" applyAlignment="1">
      <alignment horizontal="center"/>
    </xf>
    <xf numFmtId="0" fontId="0" fillId="0" borderId="0" xfId="0" applyBorder="1" applyAlignment="1">
      <alignment horizontal="center" vertical="center"/>
    </xf>
    <xf numFmtId="0" fontId="24" fillId="0" borderId="1" xfId="37" applyFont="1" applyFill="1" applyBorder="1" applyAlignment="1" applyProtection="1">
      <alignment horizontal="center" vertical="center" wrapText="1"/>
      <protection locked="0"/>
    </xf>
    <xf numFmtId="0" fontId="5" fillId="0" borderId="0" xfId="0" applyFont="1" applyAlignment="1">
      <alignment vertical="top"/>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164" fontId="65" fillId="0" borderId="1" xfId="0" applyNumberFormat="1" applyFont="1" applyBorder="1" applyAlignment="1">
      <alignment horizontal="center"/>
    </xf>
    <xf numFmtId="0" fontId="5" fillId="0" borderId="0" xfId="0" applyFont="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0" xfId="0" applyFont="1" applyBorder="1"/>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169" fontId="24" fillId="0" borderId="1" xfId="37" applyNumberFormat="1" applyFont="1" applyFill="1" applyBorder="1" applyAlignment="1" applyProtection="1">
      <alignment vertical="center" shrinkToFit="1"/>
    </xf>
    <xf numFmtId="169" fontId="24" fillId="0" borderId="1" xfId="37" applyNumberFormat="1" applyFont="1" applyFill="1" applyBorder="1" applyAlignment="1" applyProtection="1">
      <alignment horizontal="center" vertical="center" shrinkToFit="1"/>
    </xf>
    <xf numFmtId="0" fontId="0" fillId="0" borderId="0" xfId="0" applyBorder="1" applyAlignment="1">
      <alignment horizontal="center" vertical="center"/>
    </xf>
    <xf numFmtId="0" fontId="0" fillId="0" borderId="0" xfId="0" applyBorder="1" applyAlignment="1">
      <alignment horizontal="left" vertical="center"/>
    </xf>
    <xf numFmtId="0" fontId="23" fillId="0" borderId="0" xfId="0" applyFont="1" applyAlignment="1" applyProtection="1">
      <alignment horizontal="left" vertical="center"/>
      <protection locked="0"/>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5" fillId="0" borderId="0" xfId="0" applyFont="1" applyFill="1" applyBorder="1" applyAlignment="1">
      <alignment horizontal="left"/>
    </xf>
    <xf numFmtId="0" fontId="0" fillId="0" borderId="0" xfId="0" applyBorder="1" applyAlignment="1">
      <alignment horizontal="center" vertical="center"/>
    </xf>
    <xf numFmtId="0" fontId="24" fillId="0" borderId="1" xfId="0" applyFont="1" applyBorder="1" applyAlignment="1" applyProtection="1">
      <alignment horizontal="center" vertical="center" wrapText="1"/>
      <protection locked="0"/>
    </xf>
    <xf numFmtId="0" fontId="0" fillId="0" borderId="0" xfId="0" applyAlignment="1">
      <alignment horizontal="left"/>
    </xf>
    <xf numFmtId="164" fontId="19" fillId="0" borderId="1" xfId="0" applyNumberFormat="1" applyFont="1" applyBorder="1" applyAlignment="1">
      <alignment horizontal="center" vertical="center"/>
    </xf>
    <xf numFmtId="164" fontId="19" fillId="0" borderId="1" xfId="0" applyNumberFormat="1" applyFont="1" applyBorder="1" applyAlignment="1">
      <alignment horizontal="center"/>
    </xf>
    <xf numFmtId="164" fontId="24" fillId="0" borderId="1" xfId="0" applyNumberFormat="1" applyFont="1" applyBorder="1" applyAlignment="1" applyProtection="1">
      <alignment horizontal="right" vertical="center" wrapText="1"/>
    </xf>
    <xf numFmtId="164" fontId="25" fillId="0" borderId="1" xfId="0" applyNumberFormat="1" applyFont="1" applyBorder="1" applyAlignment="1" applyProtection="1">
      <alignment horizontal="right" vertical="center" wrapText="1"/>
    </xf>
    <xf numFmtId="0" fontId="24" fillId="0" borderId="0" xfId="37" applyFont="1" applyFill="1" applyBorder="1" applyAlignment="1" applyProtection="1">
      <alignment horizontal="center" vertical="center"/>
      <protection locked="0"/>
    </xf>
    <xf numFmtId="0" fontId="24" fillId="0" borderId="0" xfId="37" applyFont="1" applyFill="1" applyBorder="1" applyAlignment="1" applyProtection="1">
      <alignment horizontal="left" vertical="center"/>
      <protection locked="0"/>
    </xf>
    <xf numFmtId="0" fontId="24" fillId="0" borderId="1" xfId="37" applyFont="1" applyFill="1" applyBorder="1" applyAlignment="1" applyProtection="1">
      <alignment horizontal="center" vertical="center"/>
      <protection locked="0"/>
    </xf>
    <xf numFmtId="0" fontId="24" fillId="0" borderId="0" xfId="37" applyFont="1" applyFill="1" applyBorder="1" applyAlignment="1" applyProtection="1">
      <alignment horizontal="center" vertical="center"/>
      <protection hidden="1"/>
    </xf>
    <xf numFmtId="0" fontId="1" fillId="0" borderId="1" xfId="0" applyFont="1" applyBorder="1" applyAlignment="1">
      <alignment horizontal="left" vertical="center" wrapText="1"/>
    </xf>
    <xf numFmtId="0" fontId="9" fillId="0" borderId="0" xfId="0" applyFont="1" applyAlignment="1">
      <alignment horizontal="center" vertical="top" wrapText="1"/>
    </xf>
    <xf numFmtId="0" fontId="24" fillId="0" borderId="0" xfId="37" applyFont="1" applyFill="1" applyBorder="1" applyAlignment="1" applyProtection="1">
      <alignment horizontal="center" vertical="center"/>
      <protection locked="0"/>
    </xf>
    <xf numFmtId="0" fontId="24" fillId="0" borderId="0" xfId="37" applyFont="1" applyFill="1" applyBorder="1" applyAlignment="1" applyProtection="1">
      <alignment horizontal="left" vertical="center"/>
      <protection locked="0"/>
    </xf>
    <xf numFmtId="14" fontId="24" fillId="0" borderId="0" xfId="37" applyNumberFormat="1" applyFont="1" applyFill="1" applyBorder="1" applyAlignment="1" applyProtection="1">
      <alignment horizontal="left" vertical="center"/>
      <protection locked="0"/>
    </xf>
    <xf numFmtId="0" fontId="24" fillId="0" borderId="1" xfId="37" applyFont="1" applyFill="1" applyBorder="1" applyAlignment="1" applyProtection="1">
      <alignment horizontal="center" vertical="center"/>
      <protection locked="0"/>
    </xf>
    <xf numFmtId="0" fontId="24" fillId="0" borderId="1" xfId="37" applyFont="1" applyFill="1" applyBorder="1" applyAlignment="1" applyProtection="1">
      <alignment horizontal="justify" vertical="center" wrapText="1"/>
    </xf>
    <xf numFmtId="0" fontId="24" fillId="0" borderId="1" xfId="37" applyNumberFormat="1" applyFont="1" applyFill="1" applyBorder="1" applyAlignment="1" applyProtection="1">
      <alignment horizontal="justify" vertical="center" wrapText="1" shrinkToFit="1"/>
    </xf>
    <xf numFmtId="0" fontId="24" fillId="0" borderId="0" xfId="37" applyFont="1" applyFill="1" applyBorder="1" applyAlignment="1" applyProtection="1">
      <alignment horizontal="center" vertical="center"/>
      <protection hidden="1"/>
    </xf>
    <xf numFmtId="0" fontId="9" fillId="0" borderId="0" xfId="0" applyFont="1" applyFill="1" applyAlignment="1">
      <alignment horizontal="left"/>
    </xf>
    <xf numFmtId="0" fontId="5" fillId="0" borderId="1" xfId="0" applyFont="1" applyBorder="1" applyAlignment="1">
      <alignment horizontal="left" vertical="center" wrapText="1"/>
    </xf>
    <xf numFmtId="0" fontId="5" fillId="0" borderId="0" xfId="0" applyFont="1" applyAlignment="1">
      <alignment horizontal="center" vertical="top" wrapText="1"/>
    </xf>
    <xf numFmtId="0" fontId="67" fillId="0" borderId="6" xfId="0" applyFont="1" applyBorder="1" applyAlignment="1">
      <alignment horizontal="left" vertical="center" wrapText="1"/>
    </xf>
    <xf numFmtId="0" fontId="67" fillId="0" borderId="7" xfId="0" applyFont="1" applyBorder="1" applyAlignment="1">
      <alignment horizontal="left" vertical="center" wrapText="1"/>
    </xf>
    <xf numFmtId="0" fontId="34" fillId="0" borderId="0" xfId="0" applyFont="1" applyFill="1" applyBorder="1" applyAlignment="1">
      <alignment horizontal="left"/>
    </xf>
    <xf numFmtId="0" fontId="34" fillId="0" borderId="9" xfId="0" applyFont="1" applyFill="1" applyBorder="1" applyAlignment="1">
      <alignment horizontal="left"/>
    </xf>
    <xf numFmtId="0" fontId="5" fillId="0" borderId="1" xfId="0" applyFont="1" applyBorder="1" applyAlignment="1">
      <alignment horizontal="center" vertical="center"/>
    </xf>
    <xf numFmtId="0" fontId="3" fillId="0" borderId="1" xfId="0" applyFont="1" applyBorder="1" applyAlignment="1">
      <alignment horizontal="left" vertical="center" wrapText="1"/>
    </xf>
    <xf numFmtId="3" fontId="25" fillId="0" borderId="0" xfId="0" applyNumberFormat="1" applyFont="1" applyAlignment="1" applyProtection="1">
      <alignment horizontal="left" vertical="center" wrapText="1"/>
      <protection locked="0"/>
    </xf>
    <xf numFmtId="3" fontId="25" fillId="0" borderId="1" xfId="0" applyNumberFormat="1"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3" fillId="0" borderId="0" xfId="0" applyFont="1" applyAlignment="1">
      <alignment horizontal="center"/>
    </xf>
    <xf numFmtId="0" fontId="21" fillId="0" borderId="0" xfId="0" applyFont="1" applyAlignment="1">
      <alignment horizontal="left"/>
    </xf>
    <xf numFmtId="0" fontId="22" fillId="0" borderId="0" xfId="0" applyFont="1" applyAlignment="1">
      <alignment horizontal="left"/>
    </xf>
    <xf numFmtId="0" fontId="23" fillId="0" borderId="11" xfId="0" applyFont="1" applyBorder="1" applyAlignment="1">
      <alignment horizontal="justify" vertical="center"/>
    </xf>
    <xf numFmtId="0" fontId="23" fillId="0" borderId="0" xfId="0" applyFont="1" applyAlignment="1">
      <alignment horizontal="left"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5" fillId="0" borderId="2" xfId="0" applyFont="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0" fontId="25" fillId="0" borderId="12" xfId="0" applyFont="1" applyBorder="1" applyAlignment="1">
      <alignment horizontal="left"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1"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164" fontId="27" fillId="0" borderId="2" xfId="0" applyNumberFormat="1" applyFont="1" applyBorder="1" applyAlignment="1" applyProtection="1">
      <alignment horizontal="center" vertical="center" wrapText="1"/>
      <protection locked="0"/>
    </xf>
    <xf numFmtId="164" fontId="27" fillId="0" borderId="3" xfId="0" applyNumberFormat="1" applyFont="1" applyBorder="1" applyAlignment="1" applyProtection="1">
      <alignment horizontal="center" vertical="center" wrapText="1"/>
      <protection locked="0"/>
    </xf>
    <xf numFmtId="164" fontId="27" fillId="0" borderId="4" xfId="0" applyNumberFormat="1"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4" xfId="0" applyFont="1" applyBorder="1" applyAlignment="1">
      <alignment horizontal="center"/>
    </xf>
    <xf numFmtId="0" fontId="13"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vertical="center"/>
    </xf>
    <xf numFmtId="0" fontId="18"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5" fillId="0" borderId="2" xfId="0" applyFont="1" applyBorder="1" applyAlignment="1">
      <alignment horizontal="right"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164" fontId="27" fillId="0" borderId="2" xfId="0" applyNumberFormat="1" applyFont="1" applyBorder="1" applyAlignment="1">
      <alignment horizontal="center" vertical="center" wrapText="1"/>
    </xf>
    <xf numFmtId="164" fontId="27" fillId="0" borderId="3" xfId="0" applyNumberFormat="1" applyFont="1" applyBorder="1" applyAlignment="1">
      <alignment horizontal="center" vertical="center" wrapText="1"/>
    </xf>
    <xf numFmtId="164" fontId="27" fillId="0" borderId="4" xfId="0" applyNumberFormat="1" applyFont="1" applyBorder="1" applyAlignment="1">
      <alignment horizontal="center" vertical="center" wrapText="1"/>
    </xf>
    <xf numFmtId="0" fontId="0" fillId="0" borderId="0" xfId="0" applyAlignment="1">
      <alignment horizontal="center"/>
    </xf>
    <xf numFmtId="0" fontId="0" fillId="0" borderId="0" xfId="0" applyBorder="1" applyAlignment="1">
      <alignment horizontal="center" vertical="center"/>
    </xf>
    <xf numFmtId="0" fontId="10" fillId="0" borderId="0" xfId="0" applyFont="1" applyBorder="1" applyAlignment="1">
      <alignment horizontal="right" vertical="center"/>
    </xf>
    <xf numFmtId="0" fontId="19" fillId="0" borderId="0" xfId="0" applyFont="1" applyBorder="1" applyAlignment="1">
      <alignment horizontal="right" vertical="center"/>
    </xf>
    <xf numFmtId="0" fontId="12" fillId="0" borderId="0" xfId="0" applyFont="1" applyBorder="1" applyAlignment="1">
      <alignment horizontal="right" vertical="center"/>
    </xf>
    <xf numFmtId="14" fontId="31" fillId="0" borderId="0" xfId="0" applyNumberFormat="1" applyFont="1" applyBorder="1" applyAlignment="1">
      <alignment horizontal="left"/>
    </xf>
    <xf numFmtId="0" fontId="24" fillId="0" borderId="11" xfId="37" applyFont="1" applyFill="1" applyBorder="1" applyAlignment="1" applyProtection="1">
      <alignment horizontal="right" vertical="center"/>
      <protection locked="0"/>
    </xf>
    <xf numFmtId="0" fontId="14" fillId="0" borderId="0" xfId="0" applyFont="1" applyAlignment="1">
      <alignment horizontal="center" vertical="top" wrapText="1"/>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xf>
    <xf numFmtId="0" fontId="23" fillId="0" borderId="0" xfId="0" applyFont="1" applyAlignment="1">
      <alignment horizontal="left" vertical="center"/>
    </xf>
    <xf numFmtId="49" fontId="64" fillId="0" borderId="0" xfId="0" applyNumberFormat="1" applyFont="1" applyAlignment="1">
      <alignment horizontal="lef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8" fillId="0" borderId="0" xfId="0" applyFont="1" applyBorder="1" applyAlignment="1">
      <alignment horizontal="center"/>
    </xf>
    <xf numFmtId="0" fontId="0" fillId="0" borderId="1" xfId="0" applyBorder="1" applyAlignment="1">
      <alignment horizontal="center" vertical="center" textRotation="90" wrapText="1"/>
    </xf>
  </cellXfs>
  <cellStyles count="51">
    <cellStyle name="%20 - Vurgu1 2" xfId="2"/>
    <cellStyle name="%20 - Vurgu2 2" xfId="3"/>
    <cellStyle name="%20 - Vurgu3 2" xfId="4"/>
    <cellStyle name="%20 - Vurgu4 2" xfId="5"/>
    <cellStyle name="%20 - Vurgu5 2" xfId="6"/>
    <cellStyle name="%20 - Vurgu6 2" xfId="7"/>
    <cellStyle name="%40 - Vurgu1 2" xfId="8"/>
    <cellStyle name="%40 - Vurgu2 2" xfId="9"/>
    <cellStyle name="%40 - Vurgu3 2" xfId="10"/>
    <cellStyle name="%40 - Vurgu4 2" xfId="11"/>
    <cellStyle name="%40 - Vurgu5 2" xfId="12"/>
    <cellStyle name="%40 - Vurgu6 2" xfId="13"/>
    <cellStyle name="%60 - Vurgu1 2" xfId="14"/>
    <cellStyle name="%60 - Vurgu2 2" xfId="15"/>
    <cellStyle name="%60 - Vurgu3 2" xfId="16"/>
    <cellStyle name="%60 - Vurgu4 2" xfId="17"/>
    <cellStyle name="%60 - Vurgu5 2" xfId="18"/>
    <cellStyle name="%60 - Vurgu6 2" xfId="19"/>
    <cellStyle name="Açıklama Metni 2" xfId="20"/>
    <cellStyle name="Ana Başlık 2" xfId="21"/>
    <cellStyle name="Bağlı Hücre 2" xfId="22"/>
    <cellStyle name="Başlık 1 2" xfId="23"/>
    <cellStyle name="Başlık 2 2" xfId="24"/>
    <cellStyle name="Başlık 3 2" xfId="25"/>
    <cellStyle name="Başlık 4 2" xfId="26"/>
    <cellStyle name="Comma [0]_BOS_NAKİT" xfId="27"/>
    <cellStyle name="Comma_BOS_NAKİT" xfId="28"/>
    <cellStyle name="Currency [0]_BOS_NAKİT" xfId="29"/>
    <cellStyle name="Currency_BOS_NAKİT" xfId="30"/>
    <cellStyle name="Çıkış 2" xfId="31"/>
    <cellStyle name="Giriş 2" xfId="32"/>
    <cellStyle name="Hesaplama 2" xfId="33"/>
    <cellStyle name="İşaretli Hücre 2" xfId="34"/>
    <cellStyle name="İyi 2" xfId="35"/>
    <cellStyle name="Kötü 2" xfId="36"/>
    <cellStyle name="Normal" xfId="0" builtinId="0"/>
    <cellStyle name="Normal 2" xfId="1"/>
    <cellStyle name="Normal_doğrudan temin" xfId="37"/>
    <cellStyle name="Not 2" xfId="38"/>
    <cellStyle name="Nötr 2" xfId="39"/>
    <cellStyle name="ParaBirimi ytl" xfId="40"/>
    <cellStyle name="Toplam 2" xfId="41"/>
    <cellStyle name="Uyarı Metni 2" xfId="42"/>
    <cellStyle name="Virgül [0]_Arşiv" xfId="43"/>
    <cellStyle name="Vurgu1 2" xfId="44"/>
    <cellStyle name="Vurgu2 2" xfId="45"/>
    <cellStyle name="Vurgu3 2" xfId="46"/>
    <cellStyle name="Vurgu4 2" xfId="47"/>
    <cellStyle name="Vurgu5 2" xfId="48"/>
    <cellStyle name="Vurgu6 2" xfId="49"/>
    <cellStyle name="YTL /YKRŞ"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topLeftCell="A7" workbookViewId="0">
      <selection activeCell="B13" sqref="B13:E13"/>
    </sheetView>
  </sheetViews>
  <sheetFormatPr defaultRowHeight="15" x14ac:dyDescent="0.25"/>
  <cols>
    <col min="1" max="1" width="10.140625" style="102" bestFit="1" customWidth="1"/>
    <col min="2" max="2" width="10.5703125" style="102" customWidth="1"/>
    <col min="3" max="4" width="9.140625" style="102"/>
    <col min="5" max="5" width="11.140625" style="102" customWidth="1"/>
    <col min="6" max="8" width="9.140625" style="102"/>
    <col min="9" max="9" width="7.140625" style="102" bestFit="1" customWidth="1"/>
    <col min="10" max="10" width="12" style="102" customWidth="1"/>
    <col min="11" max="16384" width="9.140625" style="102"/>
  </cols>
  <sheetData>
    <row r="1" spans="1:10" ht="72" customHeight="1" x14ac:dyDescent="0.25">
      <c r="A1" s="147" t="s">
        <v>124</v>
      </c>
      <c r="B1" s="147"/>
      <c r="C1" s="147"/>
      <c r="D1" s="147"/>
      <c r="E1" s="147"/>
      <c r="F1" s="147"/>
      <c r="G1" s="147"/>
      <c r="H1" s="147"/>
      <c r="I1" s="147"/>
      <c r="J1" s="147"/>
    </row>
    <row r="2" spans="1:10" s="103" customFormat="1" x14ac:dyDescent="0.25">
      <c r="A2" s="148" t="s">
        <v>171</v>
      </c>
      <c r="B2" s="148"/>
      <c r="C2" s="148"/>
      <c r="D2" s="148"/>
      <c r="E2" s="148"/>
      <c r="F2" s="148"/>
      <c r="G2" s="148"/>
      <c r="H2" s="148"/>
      <c r="I2" s="148"/>
      <c r="J2" s="148"/>
    </row>
    <row r="3" spans="1:10" s="103" customFormat="1" ht="31.5" customHeight="1" x14ac:dyDescent="0.25">
      <c r="A3" s="149" t="s">
        <v>196</v>
      </c>
      <c r="B3" s="149"/>
      <c r="C3" s="150">
        <v>45289</v>
      </c>
      <c r="D3" s="149"/>
      <c r="E3" s="142"/>
      <c r="F3" s="142"/>
      <c r="G3" s="142"/>
      <c r="H3" s="224"/>
      <c r="I3" s="224"/>
      <c r="J3" s="143"/>
    </row>
    <row r="4" spans="1:10" ht="27.75" x14ac:dyDescent="0.25">
      <c r="A4" s="144" t="s">
        <v>84</v>
      </c>
      <c r="B4" s="151" t="s">
        <v>180</v>
      </c>
      <c r="C4" s="151"/>
      <c r="D4" s="151"/>
      <c r="E4" s="151"/>
      <c r="F4" s="151" t="s">
        <v>137</v>
      </c>
      <c r="G4" s="151"/>
      <c r="H4" s="151"/>
      <c r="I4" s="113" t="s">
        <v>16</v>
      </c>
      <c r="J4" s="113" t="s">
        <v>192</v>
      </c>
    </row>
    <row r="5" spans="1:10" x14ac:dyDescent="0.25">
      <c r="A5" s="104">
        <v>1</v>
      </c>
      <c r="B5" s="152"/>
      <c r="C5" s="152"/>
      <c r="D5" s="152"/>
      <c r="E5" s="152"/>
      <c r="F5" s="153"/>
      <c r="G5" s="153"/>
      <c r="H5" s="153"/>
      <c r="I5" s="126"/>
      <c r="J5" s="126"/>
    </row>
    <row r="6" spans="1:10" x14ac:dyDescent="0.25">
      <c r="A6" s="104">
        <v>2</v>
      </c>
      <c r="B6" s="152"/>
      <c r="C6" s="152"/>
      <c r="D6" s="152"/>
      <c r="E6" s="152"/>
      <c r="F6" s="153"/>
      <c r="G6" s="153"/>
      <c r="H6" s="153"/>
      <c r="I6" s="126"/>
      <c r="J6" s="126"/>
    </row>
    <row r="7" spans="1:10" x14ac:dyDescent="0.25">
      <c r="A7" s="104">
        <v>3</v>
      </c>
      <c r="B7" s="152"/>
      <c r="C7" s="152"/>
      <c r="D7" s="152"/>
      <c r="E7" s="152"/>
      <c r="F7" s="153"/>
      <c r="G7" s="153"/>
      <c r="H7" s="153"/>
      <c r="I7" s="126"/>
      <c r="J7" s="126"/>
    </row>
    <row r="8" spans="1:10" x14ac:dyDescent="0.25">
      <c r="A8" s="104">
        <v>4</v>
      </c>
      <c r="B8" s="152"/>
      <c r="C8" s="152"/>
      <c r="D8" s="152"/>
      <c r="E8" s="152"/>
      <c r="F8" s="153"/>
      <c r="G8" s="153"/>
      <c r="H8" s="153"/>
      <c r="I8" s="126"/>
      <c r="J8" s="126"/>
    </row>
    <row r="9" spans="1:10" x14ac:dyDescent="0.25">
      <c r="A9" s="104">
        <v>5</v>
      </c>
      <c r="B9" s="152"/>
      <c r="C9" s="152"/>
      <c r="D9" s="152"/>
      <c r="E9" s="152"/>
      <c r="F9" s="153"/>
      <c r="G9" s="153"/>
      <c r="H9" s="153"/>
      <c r="I9" s="126"/>
      <c r="J9" s="126"/>
    </row>
    <row r="10" spans="1:10" x14ac:dyDescent="0.25">
      <c r="A10" s="104">
        <v>6</v>
      </c>
      <c r="B10" s="152"/>
      <c r="C10" s="152"/>
      <c r="D10" s="152"/>
      <c r="E10" s="152"/>
      <c r="F10" s="153"/>
      <c r="G10" s="153"/>
      <c r="H10" s="153"/>
      <c r="I10" s="125"/>
      <c r="J10" s="125"/>
    </row>
    <row r="11" spans="1:10" x14ac:dyDescent="0.25">
      <c r="A11" s="104">
        <v>7</v>
      </c>
      <c r="B11" s="152"/>
      <c r="C11" s="152"/>
      <c r="D11" s="152"/>
      <c r="E11" s="152"/>
      <c r="F11" s="153"/>
      <c r="G11" s="153"/>
      <c r="H11" s="153"/>
      <c r="I11" s="125"/>
      <c r="J11" s="125"/>
    </row>
    <row r="12" spans="1:10" x14ac:dyDescent="0.25">
      <c r="A12" s="104">
        <v>8</v>
      </c>
      <c r="B12" s="152"/>
      <c r="C12" s="152"/>
      <c r="D12" s="152"/>
      <c r="E12" s="152"/>
      <c r="F12" s="153"/>
      <c r="G12" s="153"/>
      <c r="H12" s="153"/>
      <c r="I12" s="125"/>
      <c r="J12" s="125"/>
    </row>
    <row r="13" spans="1:10" x14ac:dyDescent="0.25">
      <c r="A13" s="104">
        <v>9</v>
      </c>
      <c r="B13" s="152"/>
      <c r="C13" s="152"/>
      <c r="D13" s="152"/>
      <c r="E13" s="152"/>
      <c r="F13" s="153"/>
      <c r="G13" s="153"/>
      <c r="H13" s="153"/>
      <c r="I13" s="125"/>
      <c r="J13" s="125"/>
    </row>
    <row r="14" spans="1:10" x14ac:dyDescent="0.25">
      <c r="A14" s="104">
        <v>10</v>
      </c>
      <c r="B14" s="152"/>
      <c r="C14" s="152"/>
      <c r="D14" s="152"/>
      <c r="E14" s="152"/>
      <c r="F14" s="153"/>
      <c r="G14" s="153"/>
      <c r="H14" s="153"/>
      <c r="I14" s="125"/>
      <c r="J14" s="125"/>
    </row>
    <row r="15" spans="1:10" x14ac:dyDescent="0.25">
      <c r="A15" s="105"/>
      <c r="B15" s="105"/>
      <c r="C15" s="105"/>
      <c r="D15" s="105"/>
      <c r="E15" s="145"/>
      <c r="F15" s="145"/>
      <c r="G15" s="145"/>
      <c r="H15" s="145"/>
      <c r="I15" s="106"/>
      <c r="J15" s="106"/>
    </row>
    <row r="16" spans="1:10" x14ac:dyDescent="0.25">
      <c r="A16" s="154"/>
      <c r="B16" s="154"/>
      <c r="C16" s="154"/>
      <c r="D16" s="154"/>
      <c r="E16" s="154"/>
      <c r="F16" s="154"/>
      <c r="G16" s="154"/>
      <c r="H16" s="154"/>
      <c r="I16" s="154"/>
      <c r="J16" s="154"/>
    </row>
    <row r="17" spans="1:10" x14ac:dyDescent="0.25">
      <c r="A17" s="154" t="s">
        <v>215</v>
      </c>
      <c r="B17" s="154"/>
      <c r="C17" s="154"/>
      <c r="D17" s="154"/>
      <c r="E17" s="154" t="s">
        <v>215</v>
      </c>
      <c r="F17" s="154"/>
      <c r="G17" s="154"/>
      <c r="H17" s="154" t="s">
        <v>215</v>
      </c>
      <c r="I17" s="154"/>
      <c r="J17" s="154"/>
    </row>
    <row r="18" spans="1:10" x14ac:dyDescent="0.25">
      <c r="A18" s="154" t="s">
        <v>88</v>
      </c>
      <c r="B18" s="154"/>
      <c r="C18" s="154"/>
      <c r="D18" s="154"/>
      <c r="E18" s="154" t="s">
        <v>144</v>
      </c>
      <c r="F18" s="154"/>
      <c r="G18" s="154"/>
      <c r="H18" s="154" t="s">
        <v>144</v>
      </c>
      <c r="I18" s="154"/>
      <c r="J18" s="154"/>
    </row>
    <row r="19" spans="1:10" x14ac:dyDescent="0.25">
      <c r="A19" s="145"/>
      <c r="B19" s="145"/>
      <c r="C19" s="145"/>
      <c r="D19" s="145"/>
      <c r="E19" s="145"/>
      <c r="F19" s="145"/>
      <c r="G19" s="145"/>
      <c r="H19" s="145"/>
      <c r="I19" s="145"/>
      <c r="J19" s="145"/>
    </row>
    <row r="20" spans="1:10" ht="32.25" customHeight="1" x14ac:dyDescent="0.25">
      <c r="A20" s="155" t="s">
        <v>153</v>
      </c>
      <c r="B20" s="155"/>
      <c r="C20" s="155"/>
      <c r="D20" s="155"/>
      <c r="E20" s="155"/>
      <c r="F20" s="155"/>
      <c r="G20" s="155"/>
      <c r="H20" s="155"/>
      <c r="I20" s="155"/>
      <c r="J20" s="155"/>
    </row>
  </sheetData>
  <mergeCells count="35">
    <mergeCell ref="B4:E4"/>
    <mergeCell ref="F4:H4"/>
    <mergeCell ref="A1:J1"/>
    <mergeCell ref="A2:J2"/>
    <mergeCell ref="A3:B3"/>
    <mergeCell ref="C3:D3"/>
    <mergeCell ref="H3:I3"/>
    <mergeCell ref="B5:E5"/>
    <mergeCell ref="F5:H5"/>
    <mergeCell ref="B6:E6"/>
    <mergeCell ref="F6:H6"/>
    <mergeCell ref="B7:E7"/>
    <mergeCell ref="F7:H7"/>
    <mergeCell ref="B8:E8"/>
    <mergeCell ref="F8:H8"/>
    <mergeCell ref="B9:E9"/>
    <mergeCell ref="F9:H9"/>
    <mergeCell ref="B10:E10"/>
    <mergeCell ref="F10:H10"/>
    <mergeCell ref="B11:E11"/>
    <mergeCell ref="F11:H11"/>
    <mergeCell ref="B12:E12"/>
    <mergeCell ref="F12:H12"/>
    <mergeCell ref="B13:E13"/>
    <mergeCell ref="F13:H13"/>
    <mergeCell ref="A18:D18"/>
    <mergeCell ref="E18:G18"/>
    <mergeCell ref="H18:J18"/>
    <mergeCell ref="A20:J20"/>
    <mergeCell ref="B14:E14"/>
    <mergeCell ref="F14:H14"/>
    <mergeCell ref="A16:J16"/>
    <mergeCell ref="A17:D17"/>
    <mergeCell ref="E17:G17"/>
    <mergeCell ref="H17:J17"/>
  </mergeCells>
  <printOptions horizontalCentered="1"/>
  <pageMargins left="0.23622047244094491" right="0.23622047244094491" top="0.74803149606299213" bottom="0.74803149606299213" header="0.31496062992125984" footer="0.31496062992125984"/>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J5:J14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
  <sheetViews>
    <sheetView workbookViewId="0">
      <selection activeCell="C16" sqref="C16"/>
    </sheetView>
  </sheetViews>
  <sheetFormatPr defaultRowHeight="15" x14ac:dyDescent="0.25"/>
  <cols>
    <col min="2" max="2" width="22.85546875" customWidth="1"/>
    <col min="3" max="3" width="33.140625" bestFit="1" customWidth="1"/>
    <col min="5" max="5" width="9.140625" style="137"/>
    <col min="6" max="6" width="15.140625" bestFit="1" customWidth="1"/>
    <col min="9" max="9" width="16" bestFit="1" customWidth="1"/>
  </cols>
  <sheetData>
    <row r="1" spans="1:5" x14ac:dyDescent="0.25">
      <c r="A1" s="218" t="s">
        <v>154</v>
      </c>
      <c r="B1" s="218"/>
      <c r="C1" s="218"/>
    </row>
    <row r="2" spans="1:5" s="99" customFormat="1" x14ac:dyDescent="0.25">
      <c r="A2" s="98" t="s">
        <v>84</v>
      </c>
      <c r="B2" s="98" t="s">
        <v>91</v>
      </c>
      <c r="C2" s="98" t="s">
        <v>156</v>
      </c>
      <c r="E2" s="137" t="s">
        <v>93</v>
      </c>
    </row>
    <row r="3" spans="1:5" x14ac:dyDescent="0.25">
      <c r="A3" s="98">
        <v>1</v>
      </c>
      <c r="B3" s="2" t="s">
        <v>216</v>
      </c>
      <c r="C3" s="2" t="s">
        <v>155</v>
      </c>
      <c r="E3" s="137" t="s">
        <v>212</v>
      </c>
    </row>
    <row r="4" spans="1:5" x14ac:dyDescent="0.25">
      <c r="A4" s="98">
        <v>2</v>
      </c>
      <c r="B4" s="2" t="s">
        <v>216</v>
      </c>
      <c r="C4" s="2" t="s">
        <v>144</v>
      </c>
      <c r="E4" s="137" t="s">
        <v>95</v>
      </c>
    </row>
    <row r="5" spans="1:5" x14ac:dyDescent="0.25">
      <c r="A5" s="98">
        <v>3</v>
      </c>
      <c r="B5" s="2" t="s">
        <v>216</v>
      </c>
      <c r="C5" s="2" t="s">
        <v>144</v>
      </c>
      <c r="E5" s="137" t="s">
        <v>211</v>
      </c>
    </row>
    <row r="6" spans="1:5" x14ac:dyDescent="0.25">
      <c r="E6" s="137" t="s">
        <v>210</v>
      </c>
    </row>
    <row r="7" spans="1:5" x14ac:dyDescent="0.25">
      <c r="A7" s="218" t="s">
        <v>157</v>
      </c>
      <c r="B7" s="218"/>
      <c r="C7" s="218"/>
      <c r="E7" s="137" t="s">
        <v>213</v>
      </c>
    </row>
    <row r="8" spans="1:5" x14ac:dyDescent="0.25">
      <c r="A8" s="98" t="s">
        <v>84</v>
      </c>
      <c r="B8" s="98" t="s">
        <v>91</v>
      </c>
      <c r="C8" s="98" t="s">
        <v>156</v>
      </c>
      <c r="E8" s="137" t="s">
        <v>94</v>
      </c>
    </row>
    <row r="9" spans="1:5" x14ac:dyDescent="0.25">
      <c r="A9" s="98">
        <v>1</v>
      </c>
      <c r="B9" s="2" t="s">
        <v>216</v>
      </c>
      <c r="C9" s="2" t="s">
        <v>88</v>
      </c>
    </row>
    <row r="10" spans="1:5" x14ac:dyDescent="0.25">
      <c r="A10" s="98">
        <v>2</v>
      </c>
      <c r="B10" s="2" t="s">
        <v>216</v>
      </c>
      <c r="C10" s="2" t="s">
        <v>144</v>
      </c>
    </row>
    <row r="11" spans="1:5" x14ac:dyDescent="0.25">
      <c r="A11" s="98">
        <v>3</v>
      </c>
      <c r="B11" s="2" t="s">
        <v>216</v>
      </c>
      <c r="C11" s="2" t="s">
        <v>144</v>
      </c>
    </row>
    <row r="13" spans="1:5" x14ac:dyDescent="0.25">
      <c r="A13" s="101" t="s">
        <v>161</v>
      </c>
    </row>
  </sheetData>
  <mergeCells count="2">
    <mergeCell ref="A1:C1"/>
    <mergeCell ref="A7:C7"/>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selection activeCell="B11" sqref="B11"/>
    </sheetView>
  </sheetViews>
  <sheetFormatPr defaultRowHeight="15" x14ac:dyDescent="0.25"/>
  <cols>
    <col min="1" max="1" width="27.42578125" bestFit="1" customWidth="1"/>
    <col min="2" max="2" width="54.140625" customWidth="1"/>
    <col min="3" max="3" width="11.42578125" bestFit="1" customWidth="1"/>
    <col min="4" max="4" width="8.42578125" bestFit="1" customWidth="1"/>
    <col min="5" max="5" width="13.7109375" bestFit="1" customWidth="1"/>
    <col min="6" max="6" width="12" bestFit="1" customWidth="1"/>
    <col min="7" max="7" width="14.85546875" customWidth="1"/>
  </cols>
  <sheetData>
    <row r="1" spans="1:7" s="114" customFormat="1" ht="78" customHeight="1" x14ac:dyDescent="0.25">
      <c r="A1" s="157" t="s">
        <v>124</v>
      </c>
      <c r="B1" s="157"/>
      <c r="C1" s="157"/>
      <c r="D1" s="157"/>
      <c r="E1" s="157"/>
      <c r="F1" s="157"/>
      <c r="G1" s="157"/>
    </row>
    <row r="2" spans="1:7" x14ac:dyDescent="0.25">
      <c r="A2" t="s">
        <v>102</v>
      </c>
      <c r="B2" t="s">
        <v>0</v>
      </c>
    </row>
    <row r="3" spans="1:7" x14ac:dyDescent="0.25">
      <c r="A3" t="s">
        <v>103</v>
      </c>
      <c r="B3" t="s">
        <v>181</v>
      </c>
    </row>
    <row r="4" spans="1:7" x14ac:dyDescent="0.25">
      <c r="A4" t="s">
        <v>105</v>
      </c>
      <c r="B4" s="39">
        <v>45264</v>
      </c>
      <c r="C4" s="39"/>
    </row>
    <row r="5" spans="1:7" x14ac:dyDescent="0.25">
      <c r="A5" s="31" t="s">
        <v>104</v>
      </c>
      <c r="B5" s="40" t="s">
        <v>193</v>
      </c>
      <c r="C5" s="40"/>
      <c r="D5" s="31"/>
      <c r="E5" s="31"/>
      <c r="F5" s="112"/>
      <c r="G5" s="112"/>
    </row>
    <row r="6" spans="1:7" x14ac:dyDescent="0.25">
      <c r="A6" s="31"/>
      <c r="B6" s="40"/>
      <c r="C6" s="40"/>
      <c r="D6" s="31"/>
      <c r="E6" s="31"/>
      <c r="F6" s="112"/>
      <c r="G6" s="112"/>
    </row>
    <row r="7" spans="1:7" ht="30" x14ac:dyDescent="0.25">
      <c r="A7" s="22" t="s">
        <v>84</v>
      </c>
      <c r="B7" s="22" t="s">
        <v>194</v>
      </c>
      <c r="C7" s="22" t="s">
        <v>195</v>
      </c>
      <c r="D7" s="29" t="s">
        <v>97</v>
      </c>
      <c r="E7" s="29" t="s">
        <v>98</v>
      </c>
      <c r="F7" s="29" t="s">
        <v>107</v>
      </c>
      <c r="G7" s="29" t="s">
        <v>106</v>
      </c>
    </row>
    <row r="8" spans="1:7" ht="20.100000000000001" customHeight="1" x14ac:dyDescent="0.25">
      <c r="A8" s="22">
        <v>1</v>
      </c>
      <c r="B8" s="33"/>
      <c r="C8" s="33"/>
      <c r="D8" s="29"/>
      <c r="E8" s="29" t="s">
        <v>93</v>
      </c>
      <c r="F8" s="115"/>
      <c r="G8" s="116"/>
    </row>
    <row r="9" spans="1:7" ht="20.100000000000001" customHeight="1" x14ac:dyDescent="0.25">
      <c r="A9" s="22"/>
      <c r="B9" s="33"/>
      <c r="C9" s="33"/>
      <c r="D9" s="29"/>
      <c r="E9" s="29"/>
      <c r="F9" s="115"/>
      <c r="G9" s="116"/>
    </row>
    <row r="10" spans="1:7" ht="20.100000000000001" customHeight="1" x14ac:dyDescent="0.25">
      <c r="A10" s="22"/>
      <c r="B10" s="33"/>
      <c r="C10" s="33"/>
      <c r="D10" s="29"/>
      <c r="E10" s="29"/>
      <c r="F10" s="115"/>
      <c r="G10" s="116"/>
    </row>
    <row r="11" spans="1:7" ht="20.100000000000001" customHeight="1" x14ac:dyDescent="0.25">
      <c r="A11" s="22"/>
      <c r="B11" s="33"/>
      <c r="C11" s="33"/>
      <c r="D11" s="29"/>
      <c r="E11" s="29"/>
      <c r="F11" s="115"/>
      <c r="G11" s="116"/>
    </row>
    <row r="12" spans="1:7" ht="20.100000000000001" customHeight="1" x14ac:dyDescent="0.25">
      <c r="A12" s="22"/>
      <c r="B12" s="33"/>
      <c r="C12" s="33"/>
      <c r="D12" s="29"/>
      <c r="E12" s="29"/>
      <c r="F12" s="115"/>
      <c r="G12" s="116"/>
    </row>
    <row r="13" spans="1:7" ht="20.100000000000001" customHeight="1" x14ac:dyDescent="0.25">
      <c r="A13" s="22"/>
      <c r="B13" s="33"/>
      <c r="C13" s="33"/>
      <c r="D13" s="29"/>
      <c r="E13" s="29"/>
      <c r="F13" s="115"/>
      <c r="G13" s="116"/>
    </row>
    <row r="14" spans="1:7" ht="20.100000000000001" customHeight="1" x14ac:dyDescent="0.25">
      <c r="A14" s="22"/>
      <c r="B14" s="33"/>
      <c r="C14" s="33"/>
      <c r="D14" s="29"/>
      <c r="E14" s="29"/>
      <c r="F14" s="115"/>
      <c r="G14" s="116"/>
    </row>
    <row r="15" spans="1:7" ht="20.100000000000001" customHeight="1" x14ac:dyDescent="0.25">
      <c r="A15" s="22"/>
      <c r="B15" s="33"/>
      <c r="C15" s="33"/>
      <c r="D15" s="29"/>
      <c r="E15" s="29"/>
      <c r="F15" s="115"/>
      <c r="G15" s="116"/>
    </row>
    <row r="16" spans="1:7" ht="20.100000000000001" customHeight="1" x14ac:dyDescent="0.25">
      <c r="A16" s="22"/>
      <c r="B16" s="33"/>
      <c r="C16" s="33"/>
      <c r="D16" s="29"/>
      <c r="E16" s="29"/>
      <c r="F16" s="115"/>
      <c r="G16" s="116"/>
    </row>
    <row r="17" spans="1:7" ht="24.95" customHeight="1" x14ac:dyDescent="0.25">
      <c r="A17" s="130"/>
      <c r="B17" s="132"/>
      <c r="C17" s="132"/>
      <c r="D17" s="133"/>
      <c r="E17" s="158" t="s">
        <v>199</v>
      </c>
      <c r="F17" s="159"/>
      <c r="G17" s="116"/>
    </row>
    <row r="18" spans="1:7" ht="24.95" customHeight="1" x14ac:dyDescent="0.25">
      <c r="B18" s="34"/>
      <c r="C18" s="34"/>
      <c r="E18" s="134" t="s">
        <v>96</v>
      </c>
      <c r="F18" s="111">
        <v>0.1</v>
      </c>
      <c r="G18" s="109"/>
    </row>
    <row r="19" spans="1:7" ht="24.95" customHeight="1" x14ac:dyDescent="0.25">
      <c r="B19" s="34"/>
      <c r="C19" s="34"/>
      <c r="E19" s="134" t="s">
        <v>96</v>
      </c>
      <c r="F19" s="111">
        <v>0.2</v>
      </c>
      <c r="G19" s="109"/>
    </row>
    <row r="20" spans="1:7" ht="24.95" customHeight="1" x14ac:dyDescent="0.35">
      <c r="B20" s="34"/>
      <c r="C20" s="34"/>
      <c r="E20" s="160" t="s">
        <v>182</v>
      </c>
      <c r="F20" s="161"/>
      <c r="G20" s="117"/>
    </row>
    <row r="21" spans="1:7" ht="15.75" x14ac:dyDescent="0.25">
      <c r="B21" s="34"/>
      <c r="C21" s="34"/>
      <c r="E21" s="35"/>
      <c r="F21" s="31"/>
      <c r="G21" s="31"/>
    </row>
    <row r="22" spans="1:7" ht="15.75" x14ac:dyDescent="0.25">
      <c r="B22" s="34"/>
      <c r="C22" s="34"/>
      <c r="E22" s="35"/>
      <c r="F22" s="31"/>
      <c r="G22" s="31"/>
    </row>
    <row r="23" spans="1:7" ht="15.75" x14ac:dyDescent="0.25">
      <c r="B23" s="34"/>
      <c r="C23" s="34"/>
      <c r="E23" s="35"/>
      <c r="F23" s="31"/>
      <c r="G23" s="31"/>
    </row>
    <row r="24" spans="1:7" ht="15.75" x14ac:dyDescent="0.25">
      <c r="B24" s="118" t="s">
        <v>99</v>
      </c>
      <c r="C24" s="118"/>
      <c r="E24" s="35"/>
      <c r="F24" s="31"/>
      <c r="G24" s="31"/>
    </row>
    <row r="25" spans="1:7" x14ac:dyDescent="0.25">
      <c r="B25" s="118" t="s">
        <v>100</v>
      </c>
      <c r="C25" s="118"/>
      <c r="E25" s="31"/>
      <c r="F25" s="31"/>
      <c r="G25" s="31"/>
    </row>
    <row r="26" spans="1:7" x14ac:dyDescent="0.25">
      <c r="B26" s="118" t="s">
        <v>101</v>
      </c>
      <c r="C26" s="118"/>
    </row>
    <row r="27" spans="1:7" x14ac:dyDescent="0.25">
      <c r="A27" s="36"/>
      <c r="B27" s="119"/>
      <c r="C27" s="119"/>
      <c r="D27" s="36"/>
      <c r="E27" s="36"/>
      <c r="F27" s="36"/>
      <c r="G27" s="36"/>
    </row>
    <row r="28" spans="1:7" x14ac:dyDescent="0.25">
      <c r="A28" s="51" t="s">
        <v>125</v>
      </c>
      <c r="B28" s="120"/>
      <c r="C28" s="120"/>
      <c r="D28" s="31"/>
      <c r="E28" s="31"/>
      <c r="F28" s="31"/>
      <c r="G28" s="31"/>
    </row>
    <row r="29" spans="1:7" s="122" customFormat="1" x14ac:dyDescent="0.25">
      <c r="A29" s="90" t="s">
        <v>143</v>
      </c>
      <c r="B29" s="120"/>
      <c r="C29" s="120"/>
      <c r="D29" s="121"/>
      <c r="E29" s="121"/>
      <c r="F29" s="121"/>
      <c r="G29" s="121"/>
    </row>
    <row r="30" spans="1:7" s="37" customFormat="1" ht="12.75" x14ac:dyDescent="0.2">
      <c r="A30" s="37" t="s">
        <v>162</v>
      </c>
    </row>
    <row r="31" spans="1:7" s="38" customFormat="1" ht="12.75" x14ac:dyDescent="0.2">
      <c r="A31" s="37" t="s">
        <v>183</v>
      </c>
    </row>
    <row r="33" spans="1:7" ht="15" customHeight="1" x14ac:dyDescent="0.25">
      <c r="A33" s="123" t="s">
        <v>84</v>
      </c>
      <c r="B33" s="162" t="s">
        <v>184</v>
      </c>
      <c r="C33" s="162"/>
      <c r="D33" s="162"/>
      <c r="E33" s="162"/>
      <c r="F33" s="162"/>
      <c r="G33" s="162"/>
    </row>
    <row r="34" spans="1:7" x14ac:dyDescent="0.25">
      <c r="A34" s="124">
        <v>1</v>
      </c>
      <c r="B34" s="156" t="s">
        <v>185</v>
      </c>
      <c r="C34" s="156"/>
      <c r="D34" s="156"/>
      <c r="E34" s="156"/>
      <c r="F34" s="156"/>
      <c r="G34" s="156"/>
    </row>
    <row r="35" spans="1:7" x14ac:dyDescent="0.25">
      <c r="A35" s="124">
        <v>2</v>
      </c>
      <c r="B35" s="156" t="s">
        <v>186</v>
      </c>
      <c r="C35" s="156"/>
      <c r="D35" s="156"/>
      <c r="E35" s="156"/>
      <c r="F35" s="156"/>
      <c r="G35" s="156"/>
    </row>
    <row r="36" spans="1:7" x14ac:dyDescent="0.25">
      <c r="A36" s="124">
        <v>3</v>
      </c>
      <c r="B36" s="163" t="s">
        <v>200</v>
      </c>
      <c r="C36" s="156"/>
      <c r="D36" s="156"/>
      <c r="E36" s="156"/>
      <c r="F36" s="156"/>
      <c r="G36" s="156"/>
    </row>
    <row r="37" spans="1:7" x14ac:dyDescent="0.25">
      <c r="A37" s="124">
        <v>4</v>
      </c>
      <c r="B37" s="156" t="s">
        <v>187</v>
      </c>
      <c r="C37" s="156"/>
      <c r="D37" s="156"/>
      <c r="E37" s="156"/>
      <c r="F37" s="156"/>
      <c r="G37" s="156"/>
    </row>
    <row r="38" spans="1:7" x14ac:dyDescent="0.25">
      <c r="A38" s="124">
        <v>5</v>
      </c>
      <c r="B38" s="156" t="s">
        <v>188</v>
      </c>
      <c r="C38" s="156"/>
      <c r="D38" s="156"/>
      <c r="E38" s="156"/>
      <c r="F38" s="156"/>
      <c r="G38" s="156"/>
    </row>
    <row r="39" spans="1:7" x14ac:dyDescent="0.25">
      <c r="A39" s="124">
        <v>6</v>
      </c>
      <c r="B39" s="156" t="s">
        <v>189</v>
      </c>
      <c r="C39" s="156"/>
      <c r="D39" s="156"/>
      <c r="E39" s="156"/>
      <c r="F39" s="156"/>
      <c r="G39" s="156"/>
    </row>
    <row r="40" spans="1:7" x14ac:dyDescent="0.25">
      <c r="A40" s="124">
        <v>7</v>
      </c>
      <c r="B40" s="156" t="s">
        <v>190</v>
      </c>
      <c r="C40" s="156"/>
      <c r="D40" s="156"/>
      <c r="E40" s="156"/>
      <c r="F40" s="156"/>
      <c r="G40" s="156"/>
    </row>
    <row r="41" spans="1:7" ht="15" customHeight="1" x14ac:dyDescent="0.25">
      <c r="A41" s="124">
        <v>8</v>
      </c>
      <c r="B41" s="156" t="s">
        <v>191</v>
      </c>
      <c r="C41" s="156"/>
      <c r="D41" s="156"/>
      <c r="E41" s="156"/>
      <c r="F41" s="156"/>
      <c r="G41" s="156"/>
    </row>
  </sheetData>
  <mergeCells count="12">
    <mergeCell ref="B37:G37"/>
    <mergeCell ref="B38:G38"/>
    <mergeCell ref="B39:G39"/>
    <mergeCell ref="B40:G40"/>
    <mergeCell ref="B41:G41"/>
    <mergeCell ref="B36:G36"/>
    <mergeCell ref="A1:G1"/>
    <mergeCell ref="E20:F20"/>
    <mergeCell ref="B33:G33"/>
    <mergeCell ref="B34:G34"/>
    <mergeCell ref="B35:G35"/>
    <mergeCell ref="E17:F17"/>
  </mergeCells>
  <printOptions horizontalCentered="1"/>
  <pageMargins left="0.23622047244094491" right="0.23622047244094491" top="0.74803149606299213" bottom="0.74803149606299213" header="0.31496062992125984" footer="0.31496062992125984"/>
  <pageSetup paperSize="9" scale="64"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E8:E16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abSelected="1" topLeftCell="A34" workbookViewId="0">
      <selection activeCell="G9" sqref="G9"/>
    </sheetView>
  </sheetViews>
  <sheetFormatPr defaultRowHeight="15" x14ac:dyDescent="0.25"/>
  <cols>
    <col min="1" max="1" width="27.42578125" bestFit="1" customWidth="1"/>
    <col min="2" max="2" width="54.140625" customWidth="1"/>
    <col min="3" max="3" width="12.85546875" customWidth="1"/>
    <col min="4" max="4" width="8.42578125" bestFit="1" customWidth="1"/>
    <col min="5" max="5" width="12" bestFit="1" customWidth="1"/>
    <col min="6" max="6" width="13.28515625" customWidth="1"/>
    <col min="7" max="7" width="11.85546875" customWidth="1"/>
  </cols>
  <sheetData>
    <row r="1" spans="1:7" s="48" customFormat="1" ht="78" customHeight="1" x14ac:dyDescent="0.25">
      <c r="A1" s="225" t="s">
        <v>124</v>
      </c>
      <c r="B1" s="225"/>
      <c r="C1" s="225"/>
      <c r="D1" s="225"/>
      <c r="E1" s="225"/>
      <c r="F1" s="225"/>
    </row>
    <row r="2" spans="1:7" x14ac:dyDescent="0.25">
      <c r="A2" t="s">
        <v>102</v>
      </c>
      <c r="B2" t="s">
        <v>0</v>
      </c>
    </row>
    <row r="3" spans="1:7" x14ac:dyDescent="0.25">
      <c r="A3" t="s">
        <v>103</v>
      </c>
      <c r="B3" t="s">
        <v>181</v>
      </c>
    </row>
    <row r="4" spans="1:7" x14ac:dyDescent="0.25">
      <c r="A4" t="s">
        <v>105</v>
      </c>
      <c r="B4" s="39">
        <v>45264</v>
      </c>
      <c r="C4" s="39"/>
    </row>
    <row r="5" spans="1:7" x14ac:dyDescent="0.25">
      <c r="A5" s="31" t="s">
        <v>104</v>
      </c>
      <c r="B5" s="40" t="s">
        <v>193</v>
      </c>
      <c r="C5" s="40"/>
      <c r="D5" s="31"/>
      <c r="E5" s="31"/>
      <c r="F5" s="131"/>
      <c r="G5" s="131"/>
    </row>
    <row r="6" spans="1:7" x14ac:dyDescent="0.25">
      <c r="A6" s="31"/>
      <c r="B6" s="40"/>
      <c r="C6" s="40"/>
      <c r="D6" s="31"/>
      <c r="E6" s="31"/>
      <c r="F6" s="131"/>
      <c r="G6" s="131"/>
    </row>
    <row r="7" spans="1:7" ht="47.25" customHeight="1" x14ac:dyDescent="0.25">
      <c r="A7" s="22" t="s">
        <v>84</v>
      </c>
      <c r="B7" s="22" t="s">
        <v>194</v>
      </c>
      <c r="C7" s="22" t="s">
        <v>195</v>
      </c>
      <c r="D7" s="29" t="s">
        <v>97</v>
      </c>
      <c r="E7" s="29" t="s">
        <v>98</v>
      </c>
      <c r="F7" s="29" t="s">
        <v>107</v>
      </c>
      <c r="G7" s="29" t="s">
        <v>106</v>
      </c>
    </row>
    <row r="8" spans="1:7" ht="20.100000000000001" customHeight="1" x14ac:dyDescent="0.25">
      <c r="A8" s="22">
        <v>1</v>
      </c>
      <c r="B8" s="33"/>
      <c r="C8" s="33"/>
      <c r="D8" s="29"/>
      <c r="E8" s="29"/>
      <c r="F8" s="115"/>
      <c r="G8" s="116"/>
    </row>
    <row r="9" spans="1:7" ht="20.100000000000001" customHeight="1" x14ac:dyDescent="0.25">
      <c r="A9" s="22"/>
      <c r="B9" s="33"/>
      <c r="C9" s="33"/>
      <c r="D9" s="29"/>
      <c r="E9" s="29"/>
      <c r="F9" s="115"/>
      <c r="G9" s="116"/>
    </row>
    <row r="10" spans="1:7" ht="20.100000000000001" customHeight="1" x14ac:dyDescent="0.25">
      <c r="A10" s="22"/>
      <c r="B10" s="33"/>
      <c r="C10" s="33"/>
      <c r="D10" s="29"/>
      <c r="E10" s="29"/>
      <c r="F10" s="115"/>
      <c r="G10" s="116"/>
    </row>
    <row r="11" spans="1:7" ht="20.100000000000001" customHeight="1" x14ac:dyDescent="0.25">
      <c r="A11" s="22"/>
      <c r="B11" s="33"/>
      <c r="C11" s="33"/>
      <c r="D11" s="29"/>
      <c r="E11" s="29"/>
      <c r="F11" s="115"/>
      <c r="G11" s="116"/>
    </row>
    <row r="12" spans="1:7" ht="20.100000000000001" customHeight="1" x14ac:dyDescent="0.25">
      <c r="A12" s="22"/>
      <c r="B12" s="33"/>
      <c r="C12" s="33"/>
      <c r="D12" s="29"/>
      <c r="E12" s="29"/>
      <c r="F12" s="115"/>
      <c r="G12" s="116"/>
    </row>
    <row r="13" spans="1:7" ht="20.100000000000001" customHeight="1" x14ac:dyDescent="0.25">
      <c r="A13" s="22"/>
      <c r="B13" s="33"/>
      <c r="C13" s="33"/>
      <c r="D13" s="29"/>
      <c r="E13" s="29"/>
      <c r="F13" s="115"/>
      <c r="G13" s="116"/>
    </row>
    <row r="14" spans="1:7" ht="20.100000000000001" customHeight="1" x14ac:dyDescent="0.25">
      <c r="A14" s="22"/>
      <c r="B14" s="33"/>
      <c r="C14" s="33"/>
      <c r="D14" s="29"/>
      <c r="E14" s="29"/>
      <c r="F14" s="115"/>
      <c r="G14" s="116"/>
    </row>
    <row r="15" spans="1:7" ht="20.100000000000001" customHeight="1" x14ac:dyDescent="0.25">
      <c r="A15" s="22"/>
      <c r="B15" s="33"/>
      <c r="C15" s="33"/>
      <c r="D15" s="29"/>
      <c r="E15" s="29"/>
      <c r="F15" s="115"/>
      <c r="G15" s="116"/>
    </row>
    <row r="16" spans="1:7" ht="24.95" customHeight="1" x14ac:dyDescent="0.25">
      <c r="A16" s="22"/>
      <c r="B16" s="33"/>
      <c r="C16" s="33"/>
      <c r="D16" s="29"/>
      <c r="E16" s="29"/>
      <c r="F16" s="115"/>
      <c r="G16" s="116"/>
    </row>
    <row r="17" spans="1:7" ht="24.95" customHeight="1" x14ac:dyDescent="0.25">
      <c r="A17" s="131"/>
      <c r="B17" s="132"/>
      <c r="C17" s="132"/>
      <c r="D17" s="133"/>
      <c r="E17" s="158" t="s">
        <v>199</v>
      </c>
      <c r="F17" s="159"/>
      <c r="G17" s="116"/>
    </row>
    <row r="18" spans="1:7" ht="24.95" customHeight="1" x14ac:dyDescent="0.25">
      <c r="B18" s="34"/>
      <c r="C18" s="34"/>
      <c r="E18" s="134" t="s">
        <v>96</v>
      </c>
      <c r="F18" s="111">
        <v>0.1</v>
      </c>
      <c r="G18" s="109"/>
    </row>
    <row r="19" spans="1:7" x14ac:dyDescent="0.25">
      <c r="B19" s="34"/>
      <c r="C19" s="34"/>
      <c r="E19" s="134" t="s">
        <v>96</v>
      </c>
      <c r="F19" s="111">
        <v>0.2</v>
      </c>
      <c r="G19" s="109"/>
    </row>
    <row r="20" spans="1:7" ht="21" x14ac:dyDescent="0.35">
      <c r="B20" s="34"/>
      <c r="C20" s="34"/>
      <c r="E20" s="160" t="s">
        <v>182</v>
      </c>
      <c r="F20" s="161"/>
      <c r="G20" s="117"/>
    </row>
    <row r="21" spans="1:7" ht="15.75" x14ac:dyDescent="0.25">
      <c r="B21" s="34"/>
      <c r="D21" s="35"/>
      <c r="E21" s="31"/>
      <c r="F21" s="31"/>
    </row>
    <row r="22" spans="1:7" ht="15.75" x14ac:dyDescent="0.25">
      <c r="B22" s="49" t="s">
        <v>99</v>
      </c>
      <c r="D22" s="35"/>
      <c r="E22" s="31"/>
      <c r="F22" s="31"/>
    </row>
    <row r="23" spans="1:7" x14ac:dyDescent="0.25">
      <c r="B23" s="49" t="s">
        <v>100</v>
      </c>
      <c r="D23" s="31"/>
      <c r="E23" s="31"/>
      <c r="F23" s="31"/>
    </row>
    <row r="24" spans="1:7" x14ac:dyDescent="0.25">
      <c r="B24" s="49" t="s">
        <v>101</v>
      </c>
    </row>
    <row r="25" spans="1:7" x14ac:dyDescent="0.25">
      <c r="A25" s="36"/>
      <c r="B25" s="50"/>
      <c r="C25" s="36"/>
      <c r="D25" s="36"/>
      <c r="E25" s="36"/>
      <c r="F25" s="36"/>
    </row>
    <row r="26" spans="1:7" x14ac:dyDescent="0.25">
      <c r="A26" s="51" t="s">
        <v>125</v>
      </c>
      <c r="B26" s="52"/>
      <c r="C26" s="31"/>
      <c r="D26" s="31"/>
      <c r="E26" s="31"/>
      <c r="F26" s="31"/>
    </row>
    <row r="27" spans="1:7" s="54" customFormat="1" x14ac:dyDescent="0.25">
      <c r="A27" s="90" t="s">
        <v>143</v>
      </c>
      <c r="B27" s="52"/>
      <c r="C27" s="53"/>
      <c r="D27" s="53"/>
      <c r="E27" s="53"/>
      <c r="F27" s="53"/>
    </row>
    <row r="28" spans="1:7" s="37" customFormat="1" ht="12.75" x14ac:dyDescent="0.2">
      <c r="A28" s="37" t="s">
        <v>162</v>
      </c>
    </row>
    <row r="29" spans="1:7" s="38" customFormat="1" ht="12.75" x14ac:dyDescent="0.2">
      <c r="A29" s="37" t="s">
        <v>176</v>
      </c>
    </row>
    <row r="31" spans="1:7" ht="15" customHeight="1" x14ac:dyDescent="0.25">
      <c r="A31" s="44" t="s">
        <v>84</v>
      </c>
      <c r="B31" s="231" t="s">
        <v>175</v>
      </c>
      <c r="C31" s="231"/>
      <c r="D31" s="231"/>
      <c r="E31" s="231"/>
      <c r="F31" s="231"/>
    </row>
    <row r="32" spans="1:7" x14ac:dyDescent="0.25">
      <c r="A32" s="45">
        <v>1</v>
      </c>
      <c r="B32" s="226" t="s">
        <v>167</v>
      </c>
      <c r="C32" s="226"/>
      <c r="D32" s="226"/>
      <c r="E32" s="226"/>
      <c r="F32" s="226"/>
    </row>
    <row r="33" spans="1:6" x14ac:dyDescent="0.25">
      <c r="A33" s="45">
        <v>2</v>
      </c>
      <c r="B33" s="226" t="s">
        <v>172</v>
      </c>
      <c r="C33" s="226"/>
      <c r="D33" s="226"/>
      <c r="E33" s="226"/>
      <c r="F33" s="226"/>
    </row>
    <row r="34" spans="1:6" ht="30" customHeight="1" x14ac:dyDescent="0.25">
      <c r="A34" s="45">
        <v>3</v>
      </c>
      <c r="B34" s="226" t="s">
        <v>178</v>
      </c>
      <c r="C34" s="226"/>
      <c r="D34" s="226"/>
      <c r="E34" s="226"/>
      <c r="F34" s="226"/>
    </row>
    <row r="35" spans="1:6" ht="30" customHeight="1" x14ac:dyDescent="0.25">
      <c r="A35" s="45">
        <v>4</v>
      </c>
      <c r="B35" s="226" t="s">
        <v>177</v>
      </c>
      <c r="C35" s="226"/>
      <c r="D35" s="226"/>
      <c r="E35" s="226"/>
      <c r="F35" s="226"/>
    </row>
    <row r="36" spans="1:6" ht="27.75" customHeight="1" x14ac:dyDescent="0.25">
      <c r="A36" s="45">
        <v>5</v>
      </c>
      <c r="B36" s="226" t="s">
        <v>170</v>
      </c>
      <c r="C36" s="226"/>
      <c r="D36" s="226"/>
      <c r="E36" s="226"/>
      <c r="F36" s="226"/>
    </row>
    <row r="37" spans="1:6" ht="15" customHeight="1" x14ac:dyDescent="0.25">
      <c r="A37" s="45">
        <v>6</v>
      </c>
      <c r="B37" s="228" t="s">
        <v>197</v>
      </c>
      <c r="C37" s="229"/>
      <c r="D37" s="229"/>
      <c r="E37" s="229"/>
      <c r="F37" s="230"/>
    </row>
    <row r="38" spans="1:6" x14ac:dyDescent="0.25">
      <c r="A38" s="45">
        <v>7</v>
      </c>
      <c r="B38" s="227" t="s">
        <v>179</v>
      </c>
      <c r="C38" s="226"/>
      <c r="D38" s="226"/>
      <c r="E38" s="226"/>
      <c r="F38" s="226"/>
    </row>
    <row r="39" spans="1:6" x14ac:dyDescent="0.25">
      <c r="A39" s="45">
        <v>8</v>
      </c>
      <c r="B39" s="226" t="s">
        <v>166</v>
      </c>
      <c r="C39" s="226"/>
      <c r="D39" s="226"/>
      <c r="E39" s="226"/>
      <c r="F39" s="226"/>
    </row>
    <row r="40" spans="1:6" ht="30" customHeight="1" x14ac:dyDescent="0.25">
      <c r="A40" s="45">
        <v>9</v>
      </c>
      <c r="B40" s="226" t="s">
        <v>168</v>
      </c>
      <c r="C40" s="226"/>
      <c r="D40" s="226"/>
      <c r="E40" s="226"/>
      <c r="F40" s="226"/>
    </row>
    <row r="41" spans="1:6" ht="29.25" customHeight="1" x14ac:dyDescent="0.25">
      <c r="A41" s="45">
        <v>10</v>
      </c>
      <c r="B41" s="226" t="s">
        <v>169</v>
      </c>
      <c r="C41" s="226"/>
      <c r="D41" s="226"/>
      <c r="E41" s="226"/>
      <c r="F41" s="226"/>
    </row>
    <row r="42" spans="1:6" ht="22.5" customHeight="1" x14ac:dyDescent="0.25">
      <c r="A42" s="45">
        <v>11</v>
      </c>
      <c r="B42" s="226" t="s">
        <v>165</v>
      </c>
      <c r="C42" s="226"/>
      <c r="D42" s="226"/>
      <c r="E42" s="226"/>
      <c r="F42" s="226"/>
    </row>
    <row r="43" spans="1:6" x14ac:dyDescent="0.25">
      <c r="A43" s="45">
        <v>12</v>
      </c>
      <c r="B43" s="226" t="s">
        <v>164</v>
      </c>
      <c r="C43" s="226"/>
      <c r="D43" s="226"/>
      <c r="E43" s="226"/>
      <c r="F43" s="226"/>
    </row>
    <row r="44" spans="1:6" ht="28.5" customHeight="1" x14ac:dyDescent="0.25">
      <c r="A44" s="45">
        <v>13</v>
      </c>
      <c r="B44" s="226" t="s">
        <v>174</v>
      </c>
      <c r="C44" s="226"/>
      <c r="D44" s="226"/>
      <c r="E44" s="226"/>
      <c r="F44" s="226"/>
    </row>
    <row r="45" spans="1:6" x14ac:dyDescent="0.25">
      <c r="A45" s="45">
        <v>14</v>
      </c>
      <c r="B45" s="226" t="s">
        <v>173</v>
      </c>
      <c r="C45" s="226"/>
      <c r="D45" s="226"/>
      <c r="E45" s="226"/>
      <c r="F45" s="226"/>
    </row>
  </sheetData>
  <mergeCells count="18">
    <mergeCell ref="B43:F43"/>
    <mergeCell ref="B44:F44"/>
    <mergeCell ref="B45:F45"/>
    <mergeCell ref="B41:F41"/>
    <mergeCell ref="B42:F42"/>
    <mergeCell ref="A1:F1"/>
    <mergeCell ref="B36:F36"/>
    <mergeCell ref="B38:F38"/>
    <mergeCell ref="B39:F39"/>
    <mergeCell ref="B40:F40"/>
    <mergeCell ref="B37:F37"/>
    <mergeCell ref="B31:F31"/>
    <mergeCell ref="B32:F32"/>
    <mergeCell ref="B33:F33"/>
    <mergeCell ref="B34:F34"/>
    <mergeCell ref="B35:F35"/>
    <mergeCell ref="E17:F17"/>
    <mergeCell ref="E20:F20"/>
  </mergeCells>
  <printOptions horizontalCentered="1"/>
  <pageMargins left="0.23622047244094491" right="0.23622047244094491" top="0.74803149606299213" bottom="0.74803149606299213" header="0.31496062992125984" footer="0.31496062992125984"/>
  <pageSetup paperSize="9" scale="54"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opLeftCell="A16" workbookViewId="0">
      <selection activeCell="G12" sqref="G12"/>
    </sheetView>
  </sheetViews>
  <sheetFormatPr defaultRowHeight="15" x14ac:dyDescent="0.25"/>
  <cols>
    <col min="1" max="1" width="4.42578125" style="3" customWidth="1"/>
    <col min="2" max="2" width="33" style="3" customWidth="1"/>
    <col min="3" max="3" width="14.28515625" style="3" customWidth="1"/>
    <col min="4" max="4" width="14.28515625" style="11" customWidth="1"/>
    <col min="5" max="10" width="15" style="11" customWidth="1"/>
    <col min="11" max="11" width="9.140625" style="3"/>
    <col min="12" max="12" width="15.85546875" style="3" customWidth="1"/>
    <col min="13" max="13" width="19.42578125" style="3" customWidth="1"/>
    <col min="14" max="16384" width="9.140625" style="3"/>
  </cols>
  <sheetData>
    <row r="1" spans="1:14" ht="15.75" x14ac:dyDescent="0.25">
      <c r="A1" s="169" t="s">
        <v>139</v>
      </c>
      <c r="B1" s="169"/>
      <c r="C1" s="169"/>
      <c r="D1" s="169"/>
      <c r="E1" s="169"/>
      <c r="F1" s="169"/>
      <c r="G1" s="169"/>
      <c r="H1" s="169"/>
      <c r="I1" s="169"/>
      <c r="J1" s="169"/>
    </row>
    <row r="2" spans="1:14" ht="15.75" x14ac:dyDescent="0.25">
      <c r="A2" s="205" t="s">
        <v>8</v>
      </c>
      <c r="B2" s="206"/>
      <c r="C2" s="85" t="s">
        <v>0</v>
      </c>
      <c r="D2" s="5"/>
      <c r="E2" s="5"/>
      <c r="F2" s="5"/>
      <c r="G2" s="5"/>
      <c r="H2" s="5"/>
      <c r="I2" s="5"/>
      <c r="J2" s="5"/>
    </row>
    <row r="3" spans="1:14" s="4" customFormat="1" ht="15.75" x14ac:dyDescent="0.25">
      <c r="A3" s="207" t="s">
        <v>7</v>
      </c>
      <c r="B3" s="207"/>
      <c r="C3" s="86" t="s">
        <v>15</v>
      </c>
      <c r="D3" s="12"/>
      <c r="E3" s="12"/>
      <c r="F3" s="12"/>
      <c r="G3" s="12"/>
      <c r="H3" s="12"/>
      <c r="I3" s="12"/>
      <c r="J3" s="12"/>
    </row>
    <row r="4" spans="1:14" s="4" customFormat="1" ht="15.75" x14ac:dyDescent="0.25">
      <c r="A4" s="232" t="s">
        <v>198</v>
      </c>
      <c r="B4" s="232"/>
      <c r="C4" s="129">
        <v>145</v>
      </c>
      <c r="D4" s="12"/>
      <c r="E4" s="12"/>
      <c r="F4" s="12"/>
      <c r="G4" s="12"/>
      <c r="H4" s="12"/>
      <c r="I4" s="12"/>
      <c r="J4" s="12"/>
    </row>
    <row r="5" spans="1:14" s="4" customFormat="1" ht="15.75" x14ac:dyDescent="0.25">
      <c r="A5" s="172" t="s">
        <v>90</v>
      </c>
      <c r="B5" s="172"/>
      <c r="C5" s="92">
        <v>45213</v>
      </c>
      <c r="D5" s="12"/>
      <c r="E5" s="12"/>
      <c r="F5" s="12"/>
      <c r="G5" s="12"/>
      <c r="H5" s="12"/>
      <c r="I5" s="12"/>
      <c r="J5" s="12"/>
    </row>
    <row r="6" spans="1:14" ht="15" customHeight="1" x14ac:dyDescent="0.25">
      <c r="A6" s="174" t="s">
        <v>140</v>
      </c>
      <c r="B6" s="175"/>
      <c r="C6" s="175"/>
      <c r="D6" s="176"/>
      <c r="E6" s="180" t="s">
        <v>11</v>
      </c>
      <c r="F6" s="180"/>
      <c r="G6" s="180"/>
      <c r="H6" s="180"/>
      <c r="I6" s="180"/>
      <c r="J6" s="180"/>
      <c r="K6" s="208" t="s">
        <v>92</v>
      </c>
      <c r="L6" s="209"/>
    </row>
    <row r="7" spans="1:14" ht="27" customHeight="1" x14ac:dyDescent="0.25">
      <c r="A7" s="177"/>
      <c r="B7" s="178"/>
      <c r="C7" s="178"/>
      <c r="D7" s="179"/>
      <c r="E7" s="181"/>
      <c r="F7" s="181"/>
      <c r="G7" s="181"/>
      <c r="H7" s="181"/>
      <c r="I7" s="181"/>
      <c r="J7" s="181"/>
      <c r="K7" s="210"/>
      <c r="L7" s="211"/>
      <c r="M7" s="6"/>
      <c r="N7" s="7"/>
    </row>
    <row r="8" spans="1:14" ht="46.5" customHeight="1" x14ac:dyDescent="0.25">
      <c r="A8" s="13" t="s">
        <v>13</v>
      </c>
      <c r="B8" s="15" t="s">
        <v>10</v>
      </c>
      <c r="C8" s="15" t="s">
        <v>16</v>
      </c>
      <c r="D8" s="15" t="s">
        <v>17</v>
      </c>
      <c r="E8" s="15" t="s">
        <v>1</v>
      </c>
      <c r="F8" s="15" t="s">
        <v>12</v>
      </c>
      <c r="G8" s="15" t="s">
        <v>1</v>
      </c>
      <c r="H8" s="15" t="s">
        <v>12</v>
      </c>
      <c r="I8" s="15" t="s">
        <v>1</v>
      </c>
      <c r="J8" s="15" t="s">
        <v>12</v>
      </c>
      <c r="K8" s="17" t="s">
        <v>18</v>
      </c>
      <c r="L8" s="17" t="s">
        <v>19</v>
      </c>
      <c r="M8" s="6"/>
      <c r="N8" s="7"/>
    </row>
    <row r="9" spans="1:14" x14ac:dyDescent="0.25">
      <c r="A9" s="15">
        <v>1</v>
      </c>
      <c r="B9" s="81"/>
      <c r="C9" s="82"/>
      <c r="D9" s="82" t="s">
        <v>93</v>
      </c>
      <c r="E9" s="87"/>
      <c r="F9" s="77">
        <f>PRODUCT(C9,E9)</f>
        <v>0</v>
      </c>
      <c r="G9" s="87"/>
      <c r="H9" s="77">
        <f>PRODUCT(C9,G9)</f>
        <v>0</v>
      </c>
      <c r="I9" s="87"/>
      <c r="J9" s="77">
        <f>PRODUCT(C9,I9)</f>
        <v>0</v>
      </c>
      <c r="K9" s="79" t="e">
        <f>AVERAGE(E9,G9,I9)</f>
        <v>#DIV/0!</v>
      </c>
      <c r="L9" s="79">
        <f>AVERAGE(F9,H9,J9)</f>
        <v>0</v>
      </c>
      <c r="M9" s="6"/>
      <c r="N9" s="7"/>
    </row>
    <row r="10" spans="1:14" x14ac:dyDescent="0.25">
      <c r="A10" s="15">
        <v>2</v>
      </c>
      <c r="B10" s="81"/>
      <c r="C10" s="82"/>
      <c r="D10" s="136"/>
      <c r="E10" s="87"/>
      <c r="F10" s="77">
        <f t="shared" ref="F10:F18" si="0">PRODUCT(C10,E10)</f>
        <v>0</v>
      </c>
      <c r="G10" s="87"/>
      <c r="H10" s="77">
        <f t="shared" ref="H10:H18" si="1">PRODUCT(C10,G10)</f>
        <v>0</v>
      </c>
      <c r="I10" s="87"/>
      <c r="J10" s="77">
        <f t="shared" ref="J10:J18" si="2">PRODUCT(C10,I10)</f>
        <v>0</v>
      </c>
      <c r="K10" s="79" t="e">
        <f t="shared" ref="K10:K18" si="3">AVERAGE(E10,G10,I10)</f>
        <v>#DIV/0!</v>
      </c>
      <c r="L10" s="79">
        <f t="shared" ref="L10:L18" si="4">AVERAGE(F10,H10,J10)</f>
        <v>0</v>
      </c>
      <c r="M10" s="6"/>
      <c r="N10" s="7"/>
    </row>
    <row r="11" spans="1:14" x14ac:dyDescent="0.25">
      <c r="A11" s="15">
        <v>3</v>
      </c>
      <c r="B11" s="81"/>
      <c r="C11" s="82"/>
      <c r="D11" s="136"/>
      <c r="E11" s="87"/>
      <c r="F11" s="77">
        <f t="shared" si="0"/>
        <v>0</v>
      </c>
      <c r="G11" s="87"/>
      <c r="H11" s="77">
        <f t="shared" si="1"/>
        <v>0</v>
      </c>
      <c r="I11" s="87"/>
      <c r="J11" s="77">
        <f t="shared" si="2"/>
        <v>0</v>
      </c>
      <c r="K11" s="79" t="e">
        <f t="shared" si="3"/>
        <v>#DIV/0!</v>
      </c>
      <c r="L11" s="79">
        <f t="shared" si="4"/>
        <v>0</v>
      </c>
      <c r="M11" s="6"/>
      <c r="N11" s="7"/>
    </row>
    <row r="12" spans="1:14" x14ac:dyDescent="0.25">
      <c r="A12" s="15">
        <v>4</v>
      </c>
      <c r="B12" s="81"/>
      <c r="C12" s="82"/>
      <c r="D12" s="136"/>
      <c r="E12" s="87"/>
      <c r="F12" s="77">
        <f t="shared" si="0"/>
        <v>0</v>
      </c>
      <c r="G12" s="87"/>
      <c r="H12" s="77">
        <f t="shared" si="1"/>
        <v>0</v>
      </c>
      <c r="I12" s="87"/>
      <c r="J12" s="77">
        <f t="shared" si="2"/>
        <v>0</v>
      </c>
      <c r="K12" s="79" t="e">
        <f t="shared" si="3"/>
        <v>#DIV/0!</v>
      </c>
      <c r="L12" s="79">
        <f t="shared" si="4"/>
        <v>0</v>
      </c>
      <c r="M12" s="6"/>
      <c r="N12" s="7"/>
    </row>
    <row r="13" spans="1:14" x14ac:dyDescent="0.25">
      <c r="A13" s="15">
        <v>5</v>
      </c>
      <c r="B13" s="83"/>
      <c r="C13" s="84"/>
      <c r="D13" s="136"/>
      <c r="E13" s="87"/>
      <c r="F13" s="77">
        <f t="shared" si="0"/>
        <v>0</v>
      </c>
      <c r="G13" s="87"/>
      <c r="H13" s="77">
        <f t="shared" si="1"/>
        <v>0</v>
      </c>
      <c r="I13" s="87"/>
      <c r="J13" s="77">
        <f t="shared" si="2"/>
        <v>0</v>
      </c>
      <c r="K13" s="79" t="e">
        <f t="shared" si="3"/>
        <v>#DIV/0!</v>
      </c>
      <c r="L13" s="79">
        <f t="shared" si="4"/>
        <v>0</v>
      </c>
      <c r="M13" s="6"/>
      <c r="N13" s="7"/>
    </row>
    <row r="14" spans="1:14" x14ac:dyDescent="0.25">
      <c r="A14" s="15">
        <v>6</v>
      </c>
      <c r="B14" s="83"/>
      <c r="C14" s="84"/>
      <c r="D14" s="136"/>
      <c r="E14" s="87"/>
      <c r="F14" s="77">
        <f t="shared" si="0"/>
        <v>0</v>
      </c>
      <c r="G14" s="87"/>
      <c r="H14" s="77">
        <f t="shared" si="1"/>
        <v>0</v>
      </c>
      <c r="I14" s="87"/>
      <c r="J14" s="77">
        <f t="shared" si="2"/>
        <v>0</v>
      </c>
      <c r="K14" s="79" t="e">
        <f t="shared" si="3"/>
        <v>#DIV/0!</v>
      </c>
      <c r="L14" s="79">
        <f t="shared" si="4"/>
        <v>0</v>
      </c>
      <c r="M14" s="6"/>
      <c r="N14" s="7"/>
    </row>
    <row r="15" spans="1:14" x14ac:dyDescent="0.25">
      <c r="A15" s="15">
        <v>7</v>
      </c>
      <c r="B15" s="83"/>
      <c r="C15" s="84"/>
      <c r="D15" s="136"/>
      <c r="E15" s="87"/>
      <c r="F15" s="77">
        <f t="shared" si="0"/>
        <v>0</v>
      </c>
      <c r="G15" s="87"/>
      <c r="H15" s="77">
        <f t="shared" si="1"/>
        <v>0</v>
      </c>
      <c r="I15" s="87"/>
      <c r="J15" s="77">
        <f t="shared" si="2"/>
        <v>0</v>
      </c>
      <c r="K15" s="79" t="e">
        <f t="shared" si="3"/>
        <v>#DIV/0!</v>
      </c>
      <c r="L15" s="79">
        <f t="shared" si="4"/>
        <v>0</v>
      </c>
      <c r="M15" s="6"/>
      <c r="N15" s="7"/>
    </row>
    <row r="16" spans="1:14" x14ac:dyDescent="0.25">
      <c r="A16" s="15">
        <v>8</v>
      </c>
      <c r="B16" s="83"/>
      <c r="C16" s="84"/>
      <c r="D16" s="136"/>
      <c r="E16" s="87"/>
      <c r="F16" s="77">
        <f t="shared" si="0"/>
        <v>0</v>
      </c>
      <c r="G16" s="87"/>
      <c r="H16" s="77">
        <f t="shared" si="1"/>
        <v>0</v>
      </c>
      <c r="I16" s="87"/>
      <c r="J16" s="77">
        <f t="shared" si="2"/>
        <v>0</v>
      </c>
      <c r="K16" s="79" t="e">
        <f t="shared" si="3"/>
        <v>#DIV/0!</v>
      </c>
      <c r="L16" s="79">
        <f t="shared" si="4"/>
        <v>0</v>
      </c>
      <c r="M16" s="6"/>
      <c r="N16" s="7"/>
    </row>
    <row r="17" spans="1:14" x14ac:dyDescent="0.25">
      <c r="A17" s="15">
        <v>9</v>
      </c>
      <c r="B17" s="83"/>
      <c r="C17" s="84"/>
      <c r="D17" s="136"/>
      <c r="E17" s="87"/>
      <c r="F17" s="77">
        <f t="shared" si="0"/>
        <v>0</v>
      </c>
      <c r="G17" s="87"/>
      <c r="H17" s="77">
        <f t="shared" si="1"/>
        <v>0</v>
      </c>
      <c r="I17" s="87"/>
      <c r="J17" s="77">
        <f t="shared" si="2"/>
        <v>0</v>
      </c>
      <c r="K17" s="79" t="e">
        <f t="shared" si="3"/>
        <v>#DIV/0!</v>
      </c>
      <c r="L17" s="79">
        <f t="shared" si="4"/>
        <v>0</v>
      </c>
      <c r="M17" s="6"/>
      <c r="N17" s="7"/>
    </row>
    <row r="18" spans="1:14" x14ac:dyDescent="0.25">
      <c r="A18" s="15">
        <v>10</v>
      </c>
      <c r="B18" s="83"/>
      <c r="C18" s="84"/>
      <c r="D18" s="136"/>
      <c r="E18" s="88"/>
      <c r="F18" s="77">
        <f t="shared" si="0"/>
        <v>0</v>
      </c>
      <c r="G18" s="88"/>
      <c r="H18" s="77">
        <f t="shared" si="1"/>
        <v>0</v>
      </c>
      <c r="I18" s="88"/>
      <c r="J18" s="77">
        <f t="shared" si="2"/>
        <v>0</v>
      </c>
      <c r="K18" s="79" t="e">
        <f t="shared" si="3"/>
        <v>#DIV/0!</v>
      </c>
      <c r="L18" s="79">
        <f t="shared" si="4"/>
        <v>0</v>
      </c>
      <c r="M18" s="9"/>
      <c r="N18" s="7"/>
    </row>
    <row r="19" spans="1:14" x14ac:dyDescent="0.25">
      <c r="A19" s="212" t="s">
        <v>2</v>
      </c>
      <c r="B19" s="213"/>
      <c r="C19" s="213"/>
      <c r="D19" s="214"/>
      <c r="E19" s="16" t="s">
        <v>3</v>
      </c>
      <c r="F19" s="78">
        <f>SUM(F9:F18)</f>
        <v>0</v>
      </c>
      <c r="G19" s="16" t="s">
        <v>3</v>
      </c>
      <c r="H19" s="78">
        <f>SUM(H9:H18)</f>
        <v>0</v>
      </c>
      <c r="I19" s="16" t="s">
        <v>3</v>
      </c>
      <c r="J19" s="78">
        <f>SUM(J9:J18)</f>
        <v>0</v>
      </c>
      <c r="K19" s="80"/>
      <c r="L19" s="79">
        <f>SUM(L9:L18)</f>
        <v>0</v>
      </c>
      <c r="M19" s="9"/>
      <c r="N19" s="7"/>
    </row>
    <row r="20" spans="1:14" ht="15.95" customHeight="1" x14ac:dyDescent="0.25">
      <c r="A20" s="182" t="s">
        <v>4</v>
      </c>
      <c r="B20" s="183"/>
      <c r="C20" s="183"/>
      <c r="D20" s="183"/>
      <c r="E20" s="183"/>
      <c r="F20" s="183"/>
      <c r="G20" s="183"/>
      <c r="H20" s="183"/>
      <c r="I20" s="183"/>
      <c r="J20" s="183"/>
      <c r="L20" s="7"/>
      <c r="M20" s="9"/>
      <c r="N20" s="7"/>
    </row>
    <row r="21" spans="1:14" ht="14.25" customHeight="1" x14ac:dyDescent="0.25">
      <c r="A21" s="184" t="s">
        <v>14</v>
      </c>
      <c r="B21" s="185"/>
      <c r="C21" s="190" t="s">
        <v>150</v>
      </c>
      <c r="D21" s="191"/>
      <c r="E21" s="191"/>
      <c r="F21" s="191"/>
      <c r="G21" s="191"/>
      <c r="H21" s="191"/>
      <c r="I21" s="191"/>
      <c r="J21" s="192"/>
      <c r="L21" s="7"/>
      <c r="M21" s="9"/>
      <c r="N21" s="7"/>
    </row>
    <row r="22" spans="1:14" ht="14.25" customHeight="1" x14ac:dyDescent="0.25">
      <c r="A22" s="186"/>
      <c r="B22" s="187"/>
      <c r="C22" s="190" t="s">
        <v>148</v>
      </c>
      <c r="D22" s="192"/>
      <c r="E22" s="190" t="s">
        <v>149</v>
      </c>
      <c r="F22" s="191"/>
      <c r="G22" s="192"/>
      <c r="H22" s="190" t="s">
        <v>5</v>
      </c>
      <c r="I22" s="191"/>
      <c r="J22" s="192"/>
      <c r="L22" s="7"/>
      <c r="M22" s="9"/>
      <c r="N22" s="7"/>
    </row>
    <row r="23" spans="1:14" ht="36.75" customHeight="1" x14ac:dyDescent="0.25">
      <c r="A23" s="188"/>
      <c r="B23" s="189"/>
      <c r="C23" s="193">
        <f>E7</f>
        <v>0</v>
      </c>
      <c r="D23" s="193"/>
      <c r="E23" s="194"/>
      <c r="F23" s="195"/>
      <c r="G23" s="196"/>
      <c r="H23" s="215">
        <f>F19</f>
        <v>0</v>
      </c>
      <c r="I23" s="216"/>
      <c r="J23" s="217"/>
      <c r="L23" s="7"/>
      <c r="M23" s="9"/>
      <c r="N23" s="7"/>
    </row>
    <row r="24" spans="1:14" ht="19.5" customHeight="1" x14ac:dyDescent="0.25">
      <c r="A24" s="164" t="s">
        <v>209</v>
      </c>
      <c r="B24" s="164"/>
      <c r="C24" s="164"/>
      <c r="D24" s="164"/>
      <c r="E24" s="164"/>
      <c r="F24" s="164"/>
      <c r="G24" s="164"/>
      <c r="H24" s="164"/>
      <c r="I24" s="164"/>
      <c r="J24" s="164"/>
      <c r="L24" s="7"/>
      <c r="M24" s="9"/>
      <c r="N24" s="7"/>
    </row>
    <row r="25" spans="1:14" ht="19.5" customHeight="1" x14ac:dyDescent="0.25">
      <c r="A25" s="164"/>
      <c r="B25" s="164"/>
      <c r="C25" s="164"/>
      <c r="D25" s="164"/>
      <c r="E25" s="164"/>
      <c r="F25" s="164"/>
      <c r="G25" s="164"/>
      <c r="H25" s="164"/>
      <c r="I25" s="164"/>
      <c r="J25" s="164"/>
      <c r="L25" s="7"/>
      <c r="M25" s="9"/>
      <c r="N25" s="7"/>
    </row>
    <row r="26" spans="1:14" ht="19.5" customHeight="1" x14ac:dyDescent="0.25">
      <c r="A26" s="164"/>
      <c r="B26" s="164"/>
      <c r="C26" s="164"/>
      <c r="D26" s="164"/>
      <c r="E26" s="164"/>
      <c r="F26" s="164"/>
      <c r="G26" s="164"/>
      <c r="H26" s="164"/>
      <c r="I26" s="164"/>
      <c r="J26" s="164"/>
      <c r="L26" s="7"/>
      <c r="M26" s="7"/>
      <c r="N26" s="7"/>
    </row>
    <row r="27" spans="1:14" ht="21.75" customHeight="1" x14ac:dyDescent="0.25">
      <c r="A27" s="165" t="s">
        <v>6</v>
      </c>
      <c r="B27" s="165"/>
      <c r="C27" s="165"/>
      <c r="D27" s="165"/>
      <c r="E27" s="165"/>
      <c r="F27" s="165"/>
      <c r="G27" s="165"/>
      <c r="H27" s="165"/>
      <c r="I27" s="165"/>
      <c r="J27" s="165"/>
      <c r="L27" s="7"/>
      <c r="M27" s="7"/>
      <c r="N27" s="7"/>
    </row>
    <row r="28" spans="1:14" s="4" customFormat="1" ht="21.75" customHeight="1" x14ac:dyDescent="0.25">
      <c r="A28" s="166" t="str">
        <f>'Komisyon Bilgileri(İlk Girilir)'!B3</f>
        <v>Aaaa RRRRRRRRRR</v>
      </c>
      <c r="B28" s="167"/>
      <c r="C28" s="168"/>
      <c r="D28" s="200" t="str">
        <f>'Komisyon Bilgileri(İlk Girilir)'!B4</f>
        <v>Aaaa RRRRRRRRRR</v>
      </c>
      <c r="E28" s="200"/>
      <c r="F28" s="200"/>
      <c r="G28" s="201" t="str">
        <f>'Komisyon Bilgileri(İlk Girilir)'!B5</f>
        <v>Aaaa RRRRRRRRRR</v>
      </c>
      <c r="H28" s="202"/>
      <c r="I28" s="202"/>
      <c r="J28" s="203"/>
      <c r="L28" s="14"/>
      <c r="M28" s="14"/>
      <c r="N28" s="14"/>
    </row>
    <row r="29" spans="1:14" ht="15.75" x14ac:dyDescent="0.25">
      <c r="A29" s="182" t="s">
        <v>138</v>
      </c>
      <c r="B29" s="183"/>
      <c r="C29" s="204"/>
      <c r="D29" s="182" t="s">
        <v>89</v>
      </c>
      <c r="E29" s="183"/>
      <c r="F29" s="204"/>
      <c r="G29" s="182" t="s">
        <v>89</v>
      </c>
      <c r="H29" s="183"/>
      <c r="I29" s="183"/>
      <c r="J29" s="204"/>
      <c r="K29" s="5"/>
    </row>
  </sheetData>
  <mergeCells count="29">
    <mergeCell ref="A1:J1"/>
    <mergeCell ref="A2:B2"/>
    <mergeCell ref="A6:D7"/>
    <mergeCell ref="E6:J6"/>
    <mergeCell ref="E7:F7"/>
    <mergeCell ref="G7:H7"/>
    <mergeCell ref="I7:J7"/>
    <mergeCell ref="A3:B3"/>
    <mergeCell ref="A5:B5"/>
    <mergeCell ref="A4:B4"/>
    <mergeCell ref="A29:C29"/>
    <mergeCell ref="D29:F29"/>
    <mergeCell ref="G29:J29"/>
    <mergeCell ref="A19:D19"/>
    <mergeCell ref="A20:J20"/>
    <mergeCell ref="A21:B23"/>
    <mergeCell ref="C21:J21"/>
    <mergeCell ref="C22:D22"/>
    <mergeCell ref="E22:G22"/>
    <mergeCell ref="H22:J22"/>
    <mergeCell ref="C23:D23"/>
    <mergeCell ref="E23:G23"/>
    <mergeCell ref="H23:J23"/>
    <mergeCell ref="K6:L7"/>
    <mergeCell ref="A24:J26"/>
    <mergeCell ref="A27:J27"/>
    <mergeCell ref="A28:C28"/>
    <mergeCell ref="D28:F28"/>
    <mergeCell ref="G28:J28"/>
  </mergeCells>
  <pageMargins left="3.937007874015748E-2" right="3.937007874015748E-2" top="0.74803149606299213" bottom="0.74803149606299213" header="0.31496062992125984" footer="0.31496062992125984"/>
  <pageSetup paperSize="9" scale="80"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D9:D18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Normal="100" workbookViewId="0">
      <selection activeCell="L16" sqref="L16"/>
    </sheetView>
  </sheetViews>
  <sheetFormatPr defaultRowHeight="15" x14ac:dyDescent="0.25"/>
  <cols>
    <col min="1" max="1" width="4.42578125" style="3" customWidth="1"/>
    <col min="2" max="2" width="33" style="3" customWidth="1"/>
    <col min="3" max="3" width="14.28515625" style="3" customWidth="1"/>
    <col min="4" max="4" width="14.28515625" style="11" customWidth="1"/>
    <col min="5" max="10" width="15" style="11" customWidth="1"/>
    <col min="11" max="11" width="9.140625" style="3"/>
    <col min="12" max="12" width="15.85546875" style="3" customWidth="1"/>
    <col min="13" max="13" width="19.42578125" style="3" customWidth="1"/>
    <col min="14" max="16384" width="9.140625" style="3"/>
  </cols>
  <sheetData>
    <row r="1" spans="1:14" ht="15.75" x14ac:dyDescent="0.25">
      <c r="A1" s="169" t="s">
        <v>9</v>
      </c>
      <c r="B1" s="169"/>
      <c r="C1" s="169"/>
      <c r="D1" s="169"/>
      <c r="E1" s="169"/>
      <c r="F1" s="169"/>
      <c r="G1" s="169"/>
      <c r="H1" s="169"/>
      <c r="I1" s="169"/>
      <c r="J1" s="169"/>
    </row>
    <row r="2" spans="1:14" ht="15.75" x14ac:dyDescent="0.25">
      <c r="A2" s="170" t="s">
        <v>8</v>
      </c>
      <c r="B2" s="171"/>
      <c r="C2" s="85" t="s">
        <v>0</v>
      </c>
      <c r="D2" s="5"/>
      <c r="E2" s="5"/>
      <c r="F2" s="5"/>
      <c r="G2" s="5"/>
      <c r="H2" s="5"/>
      <c r="I2" s="5"/>
      <c r="J2" s="5"/>
    </row>
    <row r="3" spans="1:14" s="4" customFormat="1" ht="15.75" x14ac:dyDescent="0.25">
      <c r="A3" s="12" t="s">
        <v>7</v>
      </c>
      <c r="B3" s="12"/>
      <c r="C3" s="86" t="s">
        <v>15</v>
      </c>
      <c r="D3" s="12"/>
      <c r="E3" s="12"/>
      <c r="F3" s="12"/>
      <c r="G3" s="12"/>
      <c r="H3" s="12"/>
      <c r="I3" s="12"/>
      <c r="J3" s="12"/>
    </row>
    <row r="4" spans="1:14" s="4" customFormat="1" ht="15.75" x14ac:dyDescent="0.25">
      <c r="A4" s="232" t="s">
        <v>198</v>
      </c>
      <c r="B4" s="232"/>
      <c r="C4" s="129">
        <v>145</v>
      </c>
      <c r="D4" s="12"/>
      <c r="E4" s="12"/>
      <c r="F4" s="12"/>
      <c r="G4" s="12"/>
      <c r="H4" s="12"/>
      <c r="I4" s="12"/>
      <c r="J4" s="12"/>
    </row>
    <row r="5" spans="1:14" ht="15.75" x14ac:dyDescent="0.25">
      <c r="A5" s="172" t="s">
        <v>90</v>
      </c>
      <c r="B5" s="172"/>
      <c r="C5" s="93">
        <v>45213</v>
      </c>
      <c r="D5" s="94"/>
      <c r="E5" s="173"/>
      <c r="F5" s="173"/>
      <c r="G5" s="173"/>
      <c r="H5" s="173"/>
      <c r="I5" s="5"/>
      <c r="J5" s="5"/>
    </row>
    <row r="6" spans="1:14" ht="15" customHeight="1" x14ac:dyDescent="0.25">
      <c r="A6" s="174" t="s">
        <v>141</v>
      </c>
      <c r="B6" s="175"/>
      <c r="C6" s="175"/>
      <c r="D6" s="176"/>
      <c r="E6" s="180" t="s">
        <v>11</v>
      </c>
      <c r="F6" s="180"/>
      <c r="G6" s="180"/>
      <c r="H6" s="180"/>
      <c r="I6" s="180"/>
      <c r="J6" s="180"/>
    </row>
    <row r="7" spans="1:14" ht="27" customHeight="1" x14ac:dyDescent="0.25">
      <c r="A7" s="177"/>
      <c r="B7" s="178"/>
      <c r="C7" s="178"/>
      <c r="D7" s="179"/>
      <c r="E7" s="181"/>
      <c r="F7" s="181"/>
      <c r="G7" s="181"/>
      <c r="H7" s="181"/>
      <c r="I7" s="181"/>
      <c r="J7" s="181"/>
      <c r="L7" s="6"/>
      <c r="M7" s="6"/>
      <c r="N7" s="7"/>
    </row>
    <row r="8" spans="1:14" ht="30" x14ac:dyDescent="0.25">
      <c r="A8" s="13" t="s">
        <v>13</v>
      </c>
      <c r="B8" s="8" t="s">
        <v>10</v>
      </c>
      <c r="C8" s="8" t="s">
        <v>16</v>
      </c>
      <c r="D8" s="8" t="s">
        <v>17</v>
      </c>
      <c r="E8" s="8" t="s">
        <v>1</v>
      </c>
      <c r="F8" s="8" t="s">
        <v>12</v>
      </c>
      <c r="G8" s="8" t="s">
        <v>1</v>
      </c>
      <c r="H8" s="8" t="s">
        <v>12</v>
      </c>
      <c r="I8" s="8" t="s">
        <v>1</v>
      </c>
      <c r="J8" s="8" t="s">
        <v>12</v>
      </c>
      <c r="L8" s="6"/>
      <c r="M8" s="6"/>
      <c r="N8" s="7"/>
    </row>
    <row r="9" spans="1:14" x14ac:dyDescent="0.25">
      <c r="A9" s="8">
        <v>1</v>
      </c>
      <c r="B9" s="81"/>
      <c r="C9" s="82"/>
      <c r="D9" s="136" t="s">
        <v>93</v>
      </c>
      <c r="E9" s="87"/>
      <c r="F9" s="140">
        <f>PRODUCT(C9,E9)</f>
        <v>0</v>
      </c>
      <c r="G9" s="87"/>
      <c r="H9" s="140">
        <f>PRODUCT(C9,G9)</f>
        <v>0</v>
      </c>
      <c r="I9" s="87"/>
      <c r="J9" s="140">
        <f>PRODUCT(C9,I9)</f>
        <v>0</v>
      </c>
      <c r="L9" s="6"/>
      <c r="M9" s="6"/>
      <c r="N9" s="7"/>
    </row>
    <row r="10" spans="1:14" x14ac:dyDescent="0.25">
      <c r="A10" s="8">
        <v>2</v>
      </c>
      <c r="B10" s="81"/>
      <c r="C10" s="82"/>
      <c r="D10" s="136"/>
      <c r="E10" s="87"/>
      <c r="F10" s="140">
        <f t="shared" ref="F10:F18" si="0">PRODUCT(C10,E10)</f>
        <v>0</v>
      </c>
      <c r="G10" s="87"/>
      <c r="H10" s="140">
        <f t="shared" ref="H10:H18" si="1">PRODUCT(C10,G10)</f>
        <v>0</v>
      </c>
      <c r="I10" s="87"/>
      <c r="J10" s="140">
        <f t="shared" ref="J10:J18" si="2">PRODUCT(C10,I10)</f>
        <v>0</v>
      </c>
      <c r="L10" s="6"/>
      <c r="M10" s="6"/>
      <c r="N10" s="7"/>
    </row>
    <row r="11" spans="1:14" x14ac:dyDescent="0.25">
      <c r="A11" s="8">
        <v>3</v>
      </c>
      <c r="B11" s="81"/>
      <c r="C11" s="82"/>
      <c r="D11" s="136"/>
      <c r="E11" s="87"/>
      <c r="F11" s="140">
        <f t="shared" si="0"/>
        <v>0</v>
      </c>
      <c r="G11" s="87"/>
      <c r="H11" s="140">
        <f t="shared" si="1"/>
        <v>0</v>
      </c>
      <c r="I11" s="87"/>
      <c r="J11" s="140">
        <f t="shared" si="2"/>
        <v>0</v>
      </c>
      <c r="L11" s="6"/>
      <c r="M11" s="6"/>
      <c r="N11" s="7"/>
    </row>
    <row r="12" spans="1:14" x14ac:dyDescent="0.25">
      <c r="A12" s="8">
        <v>4</v>
      </c>
      <c r="B12" s="81"/>
      <c r="C12" s="82"/>
      <c r="D12" s="136"/>
      <c r="E12" s="87"/>
      <c r="F12" s="140">
        <f t="shared" si="0"/>
        <v>0</v>
      </c>
      <c r="G12" s="87"/>
      <c r="H12" s="140">
        <f t="shared" si="1"/>
        <v>0</v>
      </c>
      <c r="I12" s="87"/>
      <c r="J12" s="140">
        <f t="shared" si="2"/>
        <v>0</v>
      </c>
      <c r="L12" s="6"/>
      <c r="M12" s="6"/>
      <c r="N12" s="7"/>
    </row>
    <row r="13" spans="1:14" x14ac:dyDescent="0.25">
      <c r="A13" s="8">
        <v>5</v>
      </c>
      <c r="B13" s="83"/>
      <c r="C13" s="84"/>
      <c r="D13" s="136"/>
      <c r="E13" s="87"/>
      <c r="F13" s="140">
        <f t="shared" si="0"/>
        <v>0</v>
      </c>
      <c r="G13" s="87"/>
      <c r="H13" s="140">
        <f t="shared" si="1"/>
        <v>0</v>
      </c>
      <c r="I13" s="87"/>
      <c r="J13" s="140">
        <f t="shared" si="2"/>
        <v>0</v>
      </c>
      <c r="L13" s="6"/>
      <c r="M13" s="6"/>
      <c r="N13" s="7"/>
    </row>
    <row r="14" spans="1:14" x14ac:dyDescent="0.25">
      <c r="A14" s="8">
        <v>6</v>
      </c>
      <c r="B14" s="83"/>
      <c r="C14" s="84"/>
      <c r="D14" s="136"/>
      <c r="E14" s="87"/>
      <c r="F14" s="140">
        <f t="shared" si="0"/>
        <v>0</v>
      </c>
      <c r="G14" s="87"/>
      <c r="H14" s="140">
        <f t="shared" si="1"/>
        <v>0</v>
      </c>
      <c r="I14" s="87"/>
      <c r="J14" s="140">
        <f t="shared" si="2"/>
        <v>0</v>
      </c>
      <c r="L14" s="6"/>
      <c r="M14" s="6"/>
      <c r="N14" s="7"/>
    </row>
    <row r="15" spans="1:14" x14ac:dyDescent="0.25">
      <c r="A15" s="8">
        <v>7</v>
      </c>
      <c r="B15" s="83"/>
      <c r="C15" s="84"/>
      <c r="D15" s="136"/>
      <c r="E15" s="87"/>
      <c r="F15" s="140">
        <f t="shared" si="0"/>
        <v>0</v>
      </c>
      <c r="G15" s="87"/>
      <c r="H15" s="140">
        <f t="shared" si="1"/>
        <v>0</v>
      </c>
      <c r="I15" s="87"/>
      <c r="J15" s="140">
        <f t="shared" si="2"/>
        <v>0</v>
      </c>
      <c r="L15" s="6"/>
      <c r="M15" s="6"/>
      <c r="N15" s="7"/>
    </row>
    <row r="16" spans="1:14" x14ac:dyDescent="0.25">
      <c r="A16" s="8">
        <v>8</v>
      </c>
      <c r="B16" s="83"/>
      <c r="C16" s="84"/>
      <c r="D16" s="136"/>
      <c r="E16" s="87"/>
      <c r="F16" s="140">
        <f t="shared" si="0"/>
        <v>0</v>
      </c>
      <c r="G16" s="87"/>
      <c r="H16" s="140">
        <f t="shared" si="1"/>
        <v>0</v>
      </c>
      <c r="I16" s="87"/>
      <c r="J16" s="140">
        <f t="shared" si="2"/>
        <v>0</v>
      </c>
      <c r="L16" s="6"/>
      <c r="M16" s="6"/>
      <c r="N16" s="7"/>
    </row>
    <row r="17" spans="1:14" x14ac:dyDescent="0.25">
      <c r="A17" s="8">
        <v>9</v>
      </c>
      <c r="B17" s="83"/>
      <c r="C17" s="84"/>
      <c r="D17" s="136"/>
      <c r="E17" s="87"/>
      <c r="F17" s="140">
        <f t="shared" si="0"/>
        <v>0</v>
      </c>
      <c r="G17" s="87"/>
      <c r="H17" s="140">
        <f t="shared" si="1"/>
        <v>0</v>
      </c>
      <c r="I17" s="87"/>
      <c r="J17" s="140">
        <f t="shared" si="2"/>
        <v>0</v>
      </c>
      <c r="L17" s="6"/>
      <c r="M17" s="6"/>
      <c r="N17" s="7"/>
    </row>
    <row r="18" spans="1:14" x14ac:dyDescent="0.25">
      <c r="A18" s="8">
        <v>10</v>
      </c>
      <c r="B18" s="83"/>
      <c r="C18" s="84"/>
      <c r="D18" s="136"/>
      <c r="E18" s="88"/>
      <c r="F18" s="140">
        <f t="shared" si="0"/>
        <v>0</v>
      </c>
      <c r="G18" s="88"/>
      <c r="H18" s="140">
        <f t="shared" si="1"/>
        <v>0</v>
      </c>
      <c r="I18" s="88"/>
      <c r="J18" s="140">
        <f t="shared" si="2"/>
        <v>0</v>
      </c>
      <c r="L18" s="9"/>
      <c r="M18" s="9"/>
      <c r="N18" s="7"/>
    </row>
    <row r="19" spans="1:14" x14ac:dyDescent="0.25">
      <c r="A19" s="166" t="s">
        <v>2</v>
      </c>
      <c r="B19" s="167"/>
      <c r="C19" s="167"/>
      <c r="D19" s="168"/>
      <c r="E19" s="10" t="s">
        <v>3</v>
      </c>
      <c r="F19" s="141">
        <f>SUM(F9:F18)</f>
        <v>0</v>
      </c>
      <c r="G19" s="10" t="s">
        <v>3</v>
      </c>
      <c r="H19" s="141">
        <f>SUM(H9:H18)</f>
        <v>0</v>
      </c>
      <c r="I19" s="10" t="s">
        <v>3</v>
      </c>
      <c r="J19" s="141">
        <f>SUM(J9:J18)</f>
        <v>0</v>
      </c>
      <c r="L19" s="9"/>
      <c r="M19" s="9"/>
      <c r="N19" s="7"/>
    </row>
    <row r="20" spans="1:14" ht="15.95" customHeight="1" x14ac:dyDescent="0.25">
      <c r="A20" s="182" t="s">
        <v>4</v>
      </c>
      <c r="B20" s="183"/>
      <c r="C20" s="183"/>
      <c r="D20" s="183"/>
      <c r="E20" s="183"/>
      <c r="F20" s="183"/>
      <c r="G20" s="183"/>
      <c r="H20" s="183"/>
      <c r="I20" s="183"/>
      <c r="J20" s="183"/>
      <c r="L20" s="7"/>
      <c r="M20" s="9"/>
      <c r="N20" s="7"/>
    </row>
    <row r="21" spans="1:14" ht="14.25" customHeight="1" x14ac:dyDescent="0.25">
      <c r="A21" s="184" t="s">
        <v>14</v>
      </c>
      <c r="B21" s="185"/>
      <c r="C21" s="190" t="s">
        <v>150</v>
      </c>
      <c r="D21" s="191"/>
      <c r="E21" s="191"/>
      <c r="F21" s="191"/>
      <c r="G21" s="191"/>
      <c r="H21" s="191"/>
      <c r="I21" s="191"/>
      <c r="J21" s="192"/>
      <c r="L21" s="7"/>
      <c r="M21" s="9"/>
      <c r="N21" s="7"/>
    </row>
    <row r="22" spans="1:14" ht="14.25" customHeight="1" x14ac:dyDescent="0.25">
      <c r="A22" s="186"/>
      <c r="B22" s="187"/>
      <c r="C22" s="190" t="s">
        <v>148</v>
      </c>
      <c r="D22" s="192"/>
      <c r="E22" s="190" t="s">
        <v>149</v>
      </c>
      <c r="F22" s="191"/>
      <c r="G22" s="192"/>
      <c r="H22" s="190" t="s">
        <v>5</v>
      </c>
      <c r="I22" s="191"/>
      <c r="J22" s="192"/>
      <c r="L22" s="7"/>
      <c r="M22" s="9"/>
      <c r="N22" s="7"/>
    </row>
    <row r="23" spans="1:14" ht="36.75" customHeight="1" x14ac:dyDescent="0.25">
      <c r="A23" s="188"/>
      <c r="B23" s="189"/>
      <c r="C23" s="193">
        <f>E7</f>
        <v>0</v>
      </c>
      <c r="D23" s="193"/>
      <c r="E23" s="194">
        <f>'Yaklaşık Maliyet'!E23:G23</f>
        <v>0</v>
      </c>
      <c r="F23" s="195"/>
      <c r="G23" s="196"/>
      <c r="H23" s="197">
        <f>F19</f>
        <v>0</v>
      </c>
      <c r="I23" s="198"/>
      <c r="J23" s="199"/>
      <c r="L23" s="7"/>
      <c r="M23" s="9"/>
      <c r="N23" s="7"/>
    </row>
    <row r="24" spans="1:14" ht="19.5" customHeight="1" x14ac:dyDescent="0.25">
      <c r="A24" s="164" t="s">
        <v>160</v>
      </c>
      <c r="B24" s="164"/>
      <c r="C24" s="164"/>
      <c r="D24" s="164"/>
      <c r="E24" s="164"/>
      <c r="F24" s="164"/>
      <c r="G24" s="164"/>
      <c r="H24" s="164"/>
      <c r="I24" s="164"/>
      <c r="J24" s="164"/>
      <c r="L24" s="7"/>
      <c r="M24" s="9"/>
      <c r="N24" s="7"/>
    </row>
    <row r="25" spans="1:14" ht="19.5" customHeight="1" x14ac:dyDescent="0.25">
      <c r="A25" s="164"/>
      <c r="B25" s="164"/>
      <c r="C25" s="164"/>
      <c r="D25" s="164"/>
      <c r="E25" s="164"/>
      <c r="F25" s="164"/>
      <c r="G25" s="164"/>
      <c r="H25" s="164"/>
      <c r="I25" s="164"/>
      <c r="J25" s="164"/>
      <c r="L25" s="7"/>
      <c r="M25" s="9"/>
      <c r="N25" s="7"/>
    </row>
    <row r="26" spans="1:14" ht="19.5" customHeight="1" x14ac:dyDescent="0.25">
      <c r="A26" s="164"/>
      <c r="B26" s="164"/>
      <c r="C26" s="164"/>
      <c r="D26" s="164"/>
      <c r="E26" s="164"/>
      <c r="F26" s="164"/>
      <c r="G26" s="164"/>
      <c r="H26" s="164"/>
      <c r="I26" s="164"/>
      <c r="J26" s="164"/>
      <c r="L26" s="7"/>
      <c r="M26" s="7"/>
      <c r="N26" s="7"/>
    </row>
    <row r="27" spans="1:14" ht="21.75" customHeight="1" x14ac:dyDescent="0.25">
      <c r="A27" s="165" t="s">
        <v>6</v>
      </c>
      <c r="B27" s="165"/>
      <c r="C27" s="165"/>
      <c r="D27" s="165"/>
      <c r="E27" s="165"/>
      <c r="F27" s="165"/>
      <c r="G27" s="165"/>
      <c r="H27" s="165"/>
      <c r="I27" s="165"/>
      <c r="J27" s="165"/>
      <c r="L27" s="7"/>
      <c r="M27" s="7"/>
      <c r="N27" s="7"/>
    </row>
    <row r="28" spans="1:14" s="4" customFormat="1" ht="21.75" customHeight="1" x14ac:dyDescent="0.25">
      <c r="A28" s="166" t="str">
        <f>'Komisyon Bilgileri(İlk Girilir)'!B3</f>
        <v>Aaaa RRRRRRRRRR</v>
      </c>
      <c r="B28" s="167"/>
      <c r="C28" s="168"/>
      <c r="D28" s="200" t="str">
        <f>'Komisyon Bilgileri(İlk Girilir)'!B4</f>
        <v>Aaaa RRRRRRRRRR</v>
      </c>
      <c r="E28" s="200"/>
      <c r="F28" s="200"/>
      <c r="G28" s="201" t="str">
        <f>'Komisyon Bilgileri(İlk Girilir)'!B5</f>
        <v>Aaaa RRRRRRRRRR</v>
      </c>
      <c r="H28" s="202"/>
      <c r="I28" s="202"/>
      <c r="J28" s="203"/>
      <c r="L28" s="14"/>
      <c r="M28" s="14"/>
      <c r="N28" s="14"/>
    </row>
    <row r="29" spans="1:14" ht="15.75" x14ac:dyDescent="0.25">
      <c r="A29" s="182" t="s">
        <v>138</v>
      </c>
      <c r="B29" s="183"/>
      <c r="C29" s="204"/>
      <c r="D29" s="182" t="s">
        <v>89</v>
      </c>
      <c r="E29" s="183"/>
      <c r="F29" s="204"/>
      <c r="G29" s="182" t="s">
        <v>89</v>
      </c>
      <c r="H29" s="183"/>
      <c r="I29" s="183"/>
      <c r="J29" s="204"/>
      <c r="K29" s="5"/>
    </row>
    <row r="31" spans="1:14" x14ac:dyDescent="0.25">
      <c r="A31" s="97"/>
    </row>
  </sheetData>
  <mergeCells count="28">
    <mergeCell ref="A24:J26"/>
    <mergeCell ref="A27:J27"/>
    <mergeCell ref="A29:C29"/>
    <mergeCell ref="D29:F29"/>
    <mergeCell ref="G29:J29"/>
    <mergeCell ref="A28:C28"/>
    <mergeCell ref="D28:F28"/>
    <mergeCell ref="G28:J28"/>
    <mergeCell ref="A2:B2"/>
    <mergeCell ref="A6:D7"/>
    <mergeCell ref="A1:J1"/>
    <mergeCell ref="E6:J6"/>
    <mergeCell ref="E7:F7"/>
    <mergeCell ref="G7:H7"/>
    <mergeCell ref="I7:J7"/>
    <mergeCell ref="A5:B5"/>
    <mergeCell ref="E5:H5"/>
    <mergeCell ref="A4:B4"/>
    <mergeCell ref="A19:D19"/>
    <mergeCell ref="A20:J20"/>
    <mergeCell ref="A21:B23"/>
    <mergeCell ref="C21:J21"/>
    <mergeCell ref="C22:D22"/>
    <mergeCell ref="E22:G22"/>
    <mergeCell ref="H22:J22"/>
    <mergeCell ref="C23:D23"/>
    <mergeCell ref="E23:G23"/>
    <mergeCell ref="H23:J23"/>
  </mergeCells>
  <pageMargins left="3.937007874015748E-2" right="3.937007874015748E-2" top="0.74803149606299213" bottom="0.74803149606299213" header="0.31496062992125984" footer="0.31496062992125984"/>
  <pageSetup paperSize="9" scale="92" orientation="landscape"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D9:D18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workbookViewId="0">
      <selection activeCell="B10" sqref="B10"/>
    </sheetView>
  </sheetViews>
  <sheetFormatPr defaultRowHeight="15" x14ac:dyDescent="0.25"/>
  <cols>
    <col min="1" max="1" width="21.140625" bestFit="1" customWidth="1"/>
    <col min="2" max="2" width="36.140625" customWidth="1"/>
    <col min="3" max="3" width="6.5703125" customWidth="1"/>
    <col min="4" max="4" width="6.28515625" bestFit="1" customWidth="1"/>
    <col min="5" max="5" width="10.85546875" bestFit="1" customWidth="1"/>
    <col min="6" max="6" width="14.42578125" bestFit="1" customWidth="1"/>
  </cols>
  <sheetData>
    <row r="1" spans="1:6" s="21" customFormat="1" x14ac:dyDescent="0.25">
      <c r="A1" s="219" t="s">
        <v>145</v>
      </c>
      <c r="B1" s="219"/>
      <c r="C1" s="219"/>
      <c r="D1" s="219"/>
      <c r="E1" s="219"/>
      <c r="F1" s="219"/>
    </row>
    <row r="2" spans="1:6" s="21" customFormat="1" x14ac:dyDescent="0.25">
      <c r="A2" s="128" t="s">
        <v>198</v>
      </c>
      <c r="B2" s="128">
        <v>145</v>
      </c>
      <c r="C2" s="127"/>
      <c r="D2" s="127"/>
      <c r="E2" s="127"/>
      <c r="F2" s="127"/>
    </row>
    <row r="3" spans="1:6" s="46" customFormat="1" x14ac:dyDescent="0.25">
      <c r="A3" s="100" t="s">
        <v>90</v>
      </c>
      <c r="B3" s="40">
        <v>45213</v>
      </c>
      <c r="C3" s="91"/>
      <c r="D3" s="91"/>
      <c r="E3" s="91"/>
      <c r="F3" s="91"/>
    </row>
    <row r="4" spans="1:6" s="25" customFormat="1" x14ac:dyDescent="0.25">
      <c r="A4" s="23" t="s">
        <v>84</v>
      </c>
      <c r="B4" s="23" t="s">
        <v>163</v>
      </c>
      <c r="C4" s="23" t="s">
        <v>16</v>
      </c>
      <c r="D4" s="23" t="s">
        <v>85</v>
      </c>
      <c r="E4" s="23" t="s">
        <v>86</v>
      </c>
      <c r="F4" s="24" t="s">
        <v>87</v>
      </c>
    </row>
    <row r="5" spans="1:6" x14ac:dyDescent="0.25">
      <c r="A5" s="23">
        <v>1</v>
      </c>
      <c r="B5" s="146" t="s">
        <v>214</v>
      </c>
      <c r="C5" s="23">
        <v>270</v>
      </c>
      <c r="D5" s="136" t="s">
        <v>93</v>
      </c>
      <c r="E5" s="138">
        <v>83</v>
      </c>
      <c r="F5" s="116">
        <f>PRODUCT(C5,E5)</f>
        <v>22410</v>
      </c>
    </row>
    <row r="6" spans="1:6" x14ac:dyDescent="0.25">
      <c r="A6" s="23">
        <v>2</v>
      </c>
      <c r="B6" s="30"/>
      <c r="C6" s="23"/>
      <c r="D6" s="136"/>
      <c r="E6" s="138"/>
      <c r="F6" s="116">
        <f t="shared" ref="F6:F14" si="0">PRODUCT(C6,E6)</f>
        <v>0</v>
      </c>
    </row>
    <row r="7" spans="1:6" x14ac:dyDescent="0.25">
      <c r="A7" s="23">
        <v>3</v>
      </c>
      <c r="B7" s="30"/>
      <c r="C7" s="23"/>
      <c r="D7" s="136"/>
      <c r="E7" s="138"/>
      <c r="F7" s="116">
        <f t="shared" si="0"/>
        <v>0</v>
      </c>
    </row>
    <row r="8" spans="1:6" x14ac:dyDescent="0.25">
      <c r="A8" s="23">
        <v>4</v>
      </c>
      <c r="B8" s="30"/>
      <c r="C8" s="23"/>
      <c r="D8" s="136"/>
      <c r="E8" s="138"/>
      <c r="F8" s="116">
        <f t="shared" si="0"/>
        <v>0</v>
      </c>
    </row>
    <row r="9" spans="1:6" x14ac:dyDescent="0.25">
      <c r="A9" s="23">
        <v>5</v>
      </c>
      <c r="B9" s="30"/>
      <c r="C9" s="23"/>
      <c r="D9" s="136"/>
      <c r="E9" s="138"/>
      <c r="F9" s="116">
        <f t="shared" si="0"/>
        <v>0</v>
      </c>
    </row>
    <row r="10" spans="1:6" x14ac:dyDescent="0.25">
      <c r="A10" s="23">
        <v>6</v>
      </c>
      <c r="B10" s="26"/>
      <c r="C10" s="23"/>
      <c r="D10" s="136"/>
      <c r="E10" s="138"/>
      <c r="F10" s="116">
        <f t="shared" si="0"/>
        <v>0</v>
      </c>
    </row>
    <row r="11" spans="1:6" x14ac:dyDescent="0.25">
      <c r="A11" s="23">
        <v>7</v>
      </c>
      <c r="B11" s="26"/>
      <c r="C11" s="23"/>
      <c r="D11" s="136"/>
      <c r="E11" s="138"/>
      <c r="F11" s="116">
        <f t="shared" si="0"/>
        <v>0</v>
      </c>
    </row>
    <row r="12" spans="1:6" x14ac:dyDescent="0.25">
      <c r="A12" s="23">
        <v>8</v>
      </c>
      <c r="B12" s="26"/>
      <c r="C12" s="23"/>
      <c r="D12" s="136"/>
      <c r="E12" s="138"/>
      <c r="F12" s="116">
        <f t="shared" si="0"/>
        <v>0</v>
      </c>
    </row>
    <row r="13" spans="1:6" x14ac:dyDescent="0.25">
      <c r="A13" s="23">
        <v>9</v>
      </c>
      <c r="B13" s="26"/>
      <c r="C13" s="23"/>
      <c r="D13" s="136"/>
      <c r="E13" s="138"/>
      <c r="F13" s="116">
        <f t="shared" si="0"/>
        <v>0</v>
      </c>
    </row>
    <row r="14" spans="1:6" x14ac:dyDescent="0.25">
      <c r="A14" s="23">
        <v>10</v>
      </c>
      <c r="B14" s="27"/>
      <c r="C14" s="28"/>
      <c r="D14" s="136"/>
      <c r="E14" s="139"/>
      <c r="F14" s="116">
        <f t="shared" si="0"/>
        <v>0</v>
      </c>
    </row>
    <row r="15" spans="1:6" x14ac:dyDescent="0.25">
      <c r="A15" s="220" t="s">
        <v>151</v>
      </c>
      <c r="B15" s="221"/>
      <c r="C15" s="221"/>
      <c r="D15" s="221"/>
      <c r="E15" s="221"/>
      <c r="F15" s="109">
        <f>SUM(F5:F14)</f>
        <v>22410</v>
      </c>
    </row>
    <row r="16" spans="1:6" x14ac:dyDescent="0.25">
      <c r="A16" s="222" t="s">
        <v>146</v>
      </c>
      <c r="B16" s="221"/>
      <c r="C16" s="221"/>
      <c r="D16" s="221"/>
      <c r="E16" s="221"/>
      <c r="F16" s="109"/>
    </row>
    <row r="17" spans="1:6" x14ac:dyDescent="0.25">
      <c r="A17" s="222" t="s">
        <v>147</v>
      </c>
      <c r="B17" s="221"/>
      <c r="C17" s="221"/>
      <c r="D17" s="221"/>
      <c r="E17" s="221"/>
      <c r="F17" s="109"/>
    </row>
    <row r="18" spans="1:6" x14ac:dyDescent="0.25">
      <c r="A18" s="220" t="s">
        <v>152</v>
      </c>
      <c r="B18" s="221"/>
      <c r="C18" s="221"/>
      <c r="D18" s="221"/>
      <c r="E18" s="221"/>
      <c r="F18" s="109">
        <f>SUM(F15:F17)</f>
        <v>22410</v>
      </c>
    </row>
    <row r="19" spans="1:6" s="31" customFormat="1" x14ac:dyDescent="0.25">
      <c r="A19" s="89"/>
      <c r="B19" s="89"/>
      <c r="C19" s="89"/>
      <c r="D19" s="89"/>
      <c r="E19" s="89"/>
      <c r="F19" s="91"/>
    </row>
    <row r="20" spans="1:6" x14ac:dyDescent="0.25">
      <c r="A20" s="107" t="s">
        <v>159</v>
      </c>
      <c r="B20" s="107"/>
      <c r="C20" s="223">
        <f>B3</f>
        <v>45213</v>
      </c>
      <c r="D20" s="223"/>
      <c r="E20" s="107"/>
      <c r="F20" s="107"/>
    </row>
    <row r="23" spans="1:6" s="1" customFormat="1" x14ac:dyDescent="0.25">
      <c r="A23" s="1" t="str">
        <f>'Komisyon Bilgileri(İlk Girilir)'!B9</f>
        <v>Aaaa RRRRRRRRRR</v>
      </c>
      <c r="B23" s="1" t="str">
        <f>'Komisyon Bilgileri(İlk Girilir)'!B10</f>
        <v>Aaaa RRRRRRRRRR</v>
      </c>
      <c r="C23" s="218" t="str">
        <f>'Komisyon Bilgileri(İlk Girilir)'!B11</f>
        <v>Aaaa RRRRRRRRRR</v>
      </c>
      <c r="D23" s="218"/>
      <c r="E23" s="218"/>
    </row>
    <row r="24" spans="1:6" s="1" customFormat="1" x14ac:dyDescent="0.25">
      <c r="A24" s="1" t="s">
        <v>88</v>
      </c>
      <c r="B24" s="1" t="s">
        <v>89</v>
      </c>
      <c r="C24" s="218" t="s">
        <v>89</v>
      </c>
      <c r="D24" s="218"/>
      <c r="E24" s="218"/>
    </row>
  </sheetData>
  <mergeCells count="8">
    <mergeCell ref="C24:E24"/>
    <mergeCell ref="A1:F1"/>
    <mergeCell ref="A15:E15"/>
    <mergeCell ref="A16:E16"/>
    <mergeCell ref="A17:E17"/>
    <mergeCell ref="A18:E18"/>
    <mergeCell ref="C23:E23"/>
    <mergeCell ref="C20:D20"/>
  </mergeCells>
  <printOptions horizontalCentered="1"/>
  <pageMargins left="0.23622047244094491" right="0.23622047244094491" top="0.74803149606299213" bottom="0.74803149606299213" header="0.31496062992125984" footer="0.31496062992125984"/>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D5:D14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topLeftCell="A10" workbookViewId="0">
      <selection activeCell="A17" sqref="A17:E17"/>
    </sheetView>
  </sheetViews>
  <sheetFormatPr defaultRowHeight="15" x14ac:dyDescent="0.25"/>
  <cols>
    <col min="1" max="1" width="21.140625" bestFit="1" customWidth="1"/>
    <col min="2" max="2" width="44" customWidth="1"/>
    <col min="3" max="3" width="6.5703125" customWidth="1"/>
    <col min="4" max="4" width="6.28515625" bestFit="1" customWidth="1"/>
    <col min="5" max="5" width="10.85546875" bestFit="1" customWidth="1"/>
    <col min="6" max="6" width="14.42578125" bestFit="1" customWidth="1"/>
  </cols>
  <sheetData>
    <row r="1" spans="1:6" s="21" customFormat="1" x14ac:dyDescent="0.25">
      <c r="A1" s="219" t="s">
        <v>142</v>
      </c>
      <c r="B1" s="219"/>
      <c r="C1" s="219"/>
      <c r="D1" s="219"/>
      <c r="E1" s="219"/>
      <c r="F1" s="219"/>
    </row>
    <row r="2" spans="1:6" s="21" customFormat="1" x14ac:dyDescent="0.25">
      <c r="A2" s="128" t="s">
        <v>198</v>
      </c>
      <c r="B2" s="128">
        <v>145</v>
      </c>
      <c r="C2" s="127"/>
      <c r="D2" s="127"/>
      <c r="E2" s="127"/>
      <c r="F2" s="127"/>
    </row>
    <row r="3" spans="1:6" s="21" customFormat="1" x14ac:dyDescent="0.25">
      <c r="A3" s="100" t="s">
        <v>90</v>
      </c>
      <c r="B3" s="39">
        <v>43842</v>
      </c>
      <c r="C3" s="32"/>
      <c r="D3" s="32"/>
      <c r="E3" s="32"/>
      <c r="F3" s="32"/>
    </row>
    <row r="4" spans="1:6" s="25" customFormat="1" x14ac:dyDescent="0.25">
      <c r="A4" s="23" t="s">
        <v>84</v>
      </c>
      <c r="B4" s="110" t="s">
        <v>163</v>
      </c>
      <c r="C4" s="23" t="s">
        <v>16</v>
      </c>
      <c r="D4" s="23" t="s">
        <v>85</v>
      </c>
      <c r="E4" s="23" t="s">
        <v>86</v>
      </c>
      <c r="F4" s="24" t="s">
        <v>87</v>
      </c>
    </row>
    <row r="5" spans="1:6" ht="15" customHeight="1" x14ac:dyDescent="0.25">
      <c r="A5" s="23">
        <v>1</v>
      </c>
      <c r="B5" s="96" t="s">
        <v>120</v>
      </c>
      <c r="C5" s="23">
        <v>34</v>
      </c>
      <c r="D5" s="136" t="s">
        <v>93</v>
      </c>
      <c r="E5" s="138">
        <v>600</v>
      </c>
      <c r="F5" s="116">
        <f t="shared" ref="F5:F11" si="0">PRODUCT(C5,E5)</f>
        <v>20400</v>
      </c>
    </row>
    <row r="6" spans="1:6" ht="15" customHeight="1" x14ac:dyDescent="0.25">
      <c r="A6" s="23">
        <v>2</v>
      </c>
      <c r="B6" s="42"/>
      <c r="C6" s="23"/>
      <c r="D6" s="136"/>
      <c r="E6" s="138"/>
      <c r="F6" s="109">
        <f t="shared" si="0"/>
        <v>0</v>
      </c>
    </row>
    <row r="7" spans="1:6" ht="15" customHeight="1" x14ac:dyDescent="0.25">
      <c r="A7" s="23">
        <v>3</v>
      </c>
      <c r="B7" s="42"/>
      <c r="C7" s="23"/>
      <c r="D7" s="136"/>
      <c r="E7" s="138"/>
      <c r="F7" s="109">
        <f t="shared" si="0"/>
        <v>0</v>
      </c>
    </row>
    <row r="8" spans="1:6" ht="15" customHeight="1" x14ac:dyDescent="0.25">
      <c r="A8" s="23">
        <v>4</v>
      </c>
      <c r="B8" s="42"/>
      <c r="C8" s="23"/>
      <c r="D8" s="136"/>
      <c r="E8" s="138"/>
      <c r="F8" s="109">
        <f t="shared" si="0"/>
        <v>0</v>
      </c>
    </row>
    <row r="9" spans="1:6" ht="15" customHeight="1" x14ac:dyDescent="0.25">
      <c r="A9" s="23">
        <v>5</v>
      </c>
      <c r="B9" s="42"/>
      <c r="C9" s="23"/>
      <c r="D9" s="136"/>
      <c r="E9" s="138"/>
      <c r="F9" s="109">
        <f t="shared" si="0"/>
        <v>0</v>
      </c>
    </row>
    <row r="10" spans="1:6" ht="15" customHeight="1" x14ac:dyDescent="0.25">
      <c r="A10" s="23">
        <v>6</v>
      </c>
      <c r="B10" s="42"/>
      <c r="C10" s="23"/>
      <c r="D10" s="136"/>
      <c r="E10" s="138"/>
      <c r="F10" s="109">
        <f t="shared" si="0"/>
        <v>0</v>
      </c>
    </row>
    <row r="11" spans="1:6" ht="15" customHeight="1" x14ac:dyDescent="0.25">
      <c r="A11" s="23">
        <v>7</v>
      </c>
      <c r="B11" s="42"/>
      <c r="C11" s="23"/>
      <c r="D11" s="136"/>
      <c r="E11" s="138"/>
      <c r="F11" s="109">
        <f t="shared" si="0"/>
        <v>0</v>
      </c>
    </row>
    <row r="12" spans="1:6" ht="15" customHeight="1" x14ac:dyDescent="0.25">
      <c r="A12" s="23">
        <v>8</v>
      </c>
      <c r="B12" s="26"/>
      <c r="C12" s="23"/>
      <c r="D12" s="136"/>
      <c r="E12" s="138"/>
      <c r="F12" s="109">
        <f t="shared" ref="F12:F14" si="1">PRODUCT(C12,E12)</f>
        <v>0</v>
      </c>
    </row>
    <row r="13" spans="1:6" ht="15" customHeight="1" x14ac:dyDescent="0.25">
      <c r="A13" s="23">
        <v>9</v>
      </c>
      <c r="B13" s="26"/>
      <c r="C13" s="23"/>
      <c r="D13" s="136"/>
      <c r="E13" s="138"/>
      <c r="F13" s="109">
        <f t="shared" si="1"/>
        <v>0</v>
      </c>
    </row>
    <row r="14" spans="1:6" ht="15" customHeight="1" x14ac:dyDescent="0.25">
      <c r="A14" s="23">
        <v>10</v>
      </c>
      <c r="B14" s="26"/>
      <c r="C14" s="23"/>
      <c r="D14" s="136"/>
      <c r="E14" s="138"/>
      <c r="F14" s="109">
        <f t="shared" si="1"/>
        <v>0</v>
      </c>
    </row>
    <row r="15" spans="1:6" x14ac:dyDescent="0.25">
      <c r="A15" s="220" t="s">
        <v>151</v>
      </c>
      <c r="B15" s="221"/>
      <c r="C15" s="221"/>
      <c r="D15" s="221"/>
      <c r="E15" s="221"/>
      <c r="F15" s="109">
        <f>SUM(F5:F14)</f>
        <v>20400</v>
      </c>
    </row>
    <row r="16" spans="1:6" x14ac:dyDescent="0.25">
      <c r="A16" s="222" t="s">
        <v>146</v>
      </c>
      <c r="B16" s="221"/>
      <c r="C16" s="221"/>
      <c r="D16" s="221"/>
      <c r="E16" s="221"/>
      <c r="F16" s="109"/>
    </row>
    <row r="17" spans="1:6" x14ac:dyDescent="0.25">
      <c r="A17" s="222" t="s">
        <v>147</v>
      </c>
      <c r="B17" s="221"/>
      <c r="C17" s="221"/>
      <c r="D17" s="221"/>
      <c r="E17" s="221"/>
      <c r="F17" s="109"/>
    </row>
    <row r="18" spans="1:6" x14ac:dyDescent="0.25">
      <c r="A18" s="220" t="s">
        <v>152</v>
      </c>
      <c r="B18" s="221"/>
      <c r="C18" s="221"/>
      <c r="D18" s="221"/>
      <c r="E18" s="221"/>
      <c r="F18" s="109">
        <f>SUM(F15:F17)</f>
        <v>20400</v>
      </c>
    </row>
    <row r="19" spans="1:6" x14ac:dyDescent="0.25">
      <c r="A19" s="95"/>
      <c r="B19" s="95"/>
      <c r="C19" s="95"/>
      <c r="D19" s="95"/>
      <c r="E19" s="95"/>
      <c r="F19" s="91"/>
    </row>
    <row r="20" spans="1:6" x14ac:dyDescent="0.25">
      <c r="A20" s="233" t="s">
        <v>158</v>
      </c>
      <c r="B20" s="233"/>
      <c r="C20" s="233"/>
      <c r="D20" s="233"/>
      <c r="E20" s="233"/>
      <c r="F20" s="108">
        <f>B3</f>
        <v>43842</v>
      </c>
    </row>
    <row r="23" spans="1:6" s="41" customFormat="1" x14ac:dyDescent="0.25">
      <c r="A23" s="41" t="str">
        <f>'Komisyon Bilgileri(İlk Girilir)'!B9</f>
        <v>Aaaa RRRRRRRRRR</v>
      </c>
      <c r="B23" s="41" t="str">
        <f>'Komisyon Bilgileri(İlk Girilir)'!B10</f>
        <v>Aaaa RRRRRRRRRR</v>
      </c>
      <c r="C23" s="218" t="str">
        <f>'Komisyon Bilgileri(İlk Girilir)'!B11</f>
        <v>Aaaa RRRRRRRRRR</v>
      </c>
      <c r="D23" s="218"/>
      <c r="E23" s="218"/>
    </row>
    <row r="24" spans="1:6" s="41" customFormat="1" x14ac:dyDescent="0.25">
      <c r="A24" s="41" t="s">
        <v>88</v>
      </c>
      <c r="B24" s="41" t="s">
        <v>89</v>
      </c>
      <c r="C24" s="218" t="s">
        <v>89</v>
      </c>
      <c r="D24" s="218"/>
      <c r="E24" s="218"/>
    </row>
  </sheetData>
  <mergeCells count="8">
    <mergeCell ref="C23:E23"/>
    <mergeCell ref="C24:E24"/>
    <mergeCell ref="A1:F1"/>
    <mergeCell ref="A15:E15"/>
    <mergeCell ref="A16:E16"/>
    <mergeCell ref="A17:E17"/>
    <mergeCell ref="A18:E18"/>
    <mergeCell ref="A20:E20"/>
  </mergeCells>
  <printOptions horizontalCentered="1"/>
  <pageMargins left="0.23622047244094491" right="0.23622047244094491" top="0.74803149606299213" bottom="0.74803149606299213" header="0.31496062992125984" footer="0.31496062992125984"/>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'Komisyon Bilgileri(İlk Girilir)'!$E:$E</xm:f>
          </x14:formula1>
          <xm:sqref>D5:D14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topLeftCell="A22" workbookViewId="0">
      <selection activeCell="D13" sqref="D13"/>
    </sheetView>
  </sheetViews>
  <sheetFormatPr defaultRowHeight="15" x14ac:dyDescent="0.25"/>
  <cols>
    <col min="1" max="1" width="27.42578125" bestFit="1" customWidth="1"/>
    <col min="2" max="2" width="54.140625" customWidth="1"/>
    <col min="3" max="3" width="11.5703125" customWidth="1"/>
    <col min="4" max="4" width="14" bestFit="1" customWidth="1"/>
    <col min="5" max="5" width="12" bestFit="1" customWidth="1"/>
    <col min="6" max="6" width="12.85546875" customWidth="1"/>
    <col min="7" max="7" width="14.140625" customWidth="1"/>
  </cols>
  <sheetData>
    <row r="1" spans="1:7" s="48" customFormat="1" ht="78" customHeight="1" x14ac:dyDescent="0.25">
      <c r="A1" s="225" t="s">
        <v>124</v>
      </c>
      <c r="B1" s="225"/>
      <c r="C1" s="225"/>
      <c r="D1" s="225"/>
      <c r="E1" s="225"/>
      <c r="F1" s="225"/>
    </row>
    <row r="2" spans="1:7" x14ac:dyDescent="0.25">
      <c r="A2" t="s">
        <v>102</v>
      </c>
      <c r="B2" t="s">
        <v>0</v>
      </c>
    </row>
    <row r="3" spans="1:7" x14ac:dyDescent="0.25">
      <c r="A3" t="s">
        <v>103</v>
      </c>
      <c r="B3" t="s">
        <v>181</v>
      </c>
    </row>
    <row r="4" spans="1:7" x14ac:dyDescent="0.25">
      <c r="A4" t="s">
        <v>105</v>
      </c>
      <c r="B4" s="39">
        <v>45264</v>
      </c>
      <c r="C4" s="39"/>
    </row>
    <row r="5" spans="1:7" x14ac:dyDescent="0.25">
      <c r="A5" s="31" t="s">
        <v>104</v>
      </c>
      <c r="B5" s="40" t="s">
        <v>193</v>
      </c>
      <c r="C5" s="40"/>
      <c r="D5" s="31"/>
      <c r="E5" s="31"/>
      <c r="F5" s="131"/>
      <c r="G5" s="131"/>
    </row>
    <row r="6" spans="1:7" x14ac:dyDescent="0.25">
      <c r="A6" s="31"/>
      <c r="B6" s="40"/>
      <c r="C6" s="40"/>
      <c r="D6" s="31"/>
      <c r="E6" s="31"/>
      <c r="F6" s="131"/>
      <c r="G6" s="131"/>
    </row>
    <row r="7" spans="1:7" ht="39" customHeight="1" x14ac:dyDescent="0.25">
      <c r="A7" s="22" t="s">
        <v>84</v>
      </c>
      <c r="B7" s="22" t="s">
        <v>194</v>
      </c>
      <c r="C7" s="22" t="s">
        <v>195</v>
      </c>
      <c r="D7" s="29" t="s">
        <v>97</v>
      </c>
      <c r="E7" s="29" t="s">
        <v>98</v>
      </c>
      <c r="F7" s="29" t="s">
        <v>107</v>
      </c>
      <c r="G7" s="29" t="s">
        <v>106</v>
      </c>
    </row>
    <row r="8" spans="1:7" ht="20.100000000000001" customHeight="1" x14ac:dyDescent="0.25">
      <c r="A8" s="22">
        <v>1</v>
      </c>
      <c r="B8" s="33"/>
      <c r="C8" s="33"/>
      <c r="D8" s="29"/>
      <c r="E8" s="29"/>
      <c r="F8" s="115"/>
      <c r="G8" s="116"/>
    </row>
    <row r="9" spans="1:7" ht="20.100000000000001" customHeight="1" x14ac:dyDescent="0.25">
      <c r="A9" s="22"/>
      <c r="B9" s="33"/>
      <c r="C9" s="33"/>
      <c r="D9" s="29"/>
      <c r="E9" s="29"/>
      <c r="F9" s="115"/>
      <c r="G9" s="116"/>
    </row>
    <row r="10" spans="1:7" ht="20.100000000000001" customHeight="1" x14ac:dyDescent="0.25">
      <c r="A10" s="22"/>
      <c r="B10" s="33"/>
      <c r="C10" s="33"/>
      <c r="D10" s="29"/>
      <c r="E10" s="29"/>
      <c r="F10" s="115"/>
      <c r="G10" s="116"/>
    </row>
    <row r="11" spans="1:7" ht="20.100000000000001" customHeight="1" x14ac:dyDescent="0.25">
      <c r="A11" s="22"/>
      <c r="B11" s="33"/>
      <c r="C11" s="33"/>
      <c r="D11" s="29"/>
      <c r="E11" s="29"/>
      <c r="F11" s="115"/>
      <c r="G11" s="116"/>
    </row>
    <row r="12" spans="1:7" ht="20.100000000000001" customHeight="1" x14ac:dyDescent="0.25">
      <c r="A12" s="22"/>
      <c r="B12" s="33"/>
      <c r="C12" s="33"/>
      <c r="D12" s="29"/>
      <c r="E12" s="29"/>
      <c r="F12" s="115"/>
      <c r="G12" s="116"/>
    </row>
    <row r="13" spans="1:7" ht="20.100000000000001" customHeight="1" x14ac:dyDescent="0.25">
      <c r="A13" s="22"/>
      <c r="B13" s="33"/>
      <c r="C13" s="33"/>
      <c r="D13" s="29"/>
      <c r="E13" s="29"/>
      <c r="F13" s="115"/>
      <c r="G13" s="116"/>
    </row>
    <row r="14" spans="1:7" ht="20.100000000000001" customHeight="1" x14ac:dyDescent="0.25">
      <c r="A14" s="22"/>
      <c r="B14" s="33"/>
      <c r="C14" s="33"/>
      <c r="D14" s="29"/>
      <c r="E14" s="29"/>
      <c r="F14" s="115"/>
      <c r="G14" s="116"/>
    </row>
    <row r="15" spans="1:7" ht="20.100000000000001" customHeight="1" x14ac:dyDescent="0.25">
      <c r="A15" s="22"/>
      <c r="B15" s="33"/>
      <c r="C15" s="33"/>
      <c r="D15" s="29"/>
      <c r="E15" s="29"/>
      <c r="F15" s="115"/>
      <c r="G15" s="116"/>
    </row>
    <row r="16" spans="1:7" ht="24.95" customHeight="1" x14ac:dyDescent="0.25">
      <c r="A16" s="22"/>
      <c r="B16" s="33"/>
      <c r="C16" s="33"/>
      <c r="D16" s="29"/>
      <c r="E16" s="29"/>
      <c r="F16" s="115"/>
      <c r="G16" s="116"/>
    </row>
    <row r="17" spans="1:7" ht="24.95" customHeight="1" x14ac:dyDescent="0.25">
      <c r="A17" s="131"/>
      <c r="B17" s="132"/>
      <c r="C17" s="132"/>
      <c r="D17" s="133"/>
      <c r="E17" s="158" t="s">
        <v>199</v>
      </c>
      <c r="F17" s="159"/>
      <c r="G17" s="116"/>
    </row>
    <row r="18" spans="1:7" ht="24.95" customHeight="1" x14ac:dyDescent="0.25">
      <c r="B18" s="34"/>
      <c r="C18" s="34"/>
      <c r="E18" s="134" t="s">
        <v>96</v>
      </c>
      <c r="F18" s="111">
        <v>0.1</v>
      </c>
      <c r="G18" s="109"/>
    </row>
    <row r="19" spans="1:7" ht="24.95" customHeight="1" x14ac:dyDescent="0.25">
      <c r="B19" s="34"/>
      <c r="C19" s="34"/>
      <c r="E19" s="134" t="s">
        <v>96</v>
      </c>
      <c r="F19" s="111">
        <v>0.2</v>
      </c>
      <c r="G19" s="109"/>
    </row>
    <row r="20" spans="1:7" ht="24.95" customHeight="1" x14ac:dyDescent="0.35">
      <c r="B20" s="34"/>
      <c r="C20" s="34"/>
      <c r="E20" s="160" t="s">
        <v>182</v>
      </c>
      <c r="F20" s="161"/>
      <c r="G20" s="117"/>
    </row>
    <row r="21" spans="1:7" ht="15.75" x14ac:dyDescent="0.25">
      <c r="B21" s="34"/>
      <c r="D21" s="35"/>
      <c r="E21" s="31"/>
      <c r="F21" s="31"/>
    </row>
    <row r="22" spans="1:7" ht="15.75" x14ac:dyDescent="0.25">
      <c r="B22" s="49" t="s">
        <v>99</v>
      </c>
      <c r="D22" s="35"/>
      <c r="E22" s="31"/>
      <c r="F22" s="31"/>
    </row>
    <row r="23" spans="1:7" x14ac:dyDescent="0.25">
      <c r="B23" s="49" t="s">
        <v>100</v>
      </c>
      <c r="D23" s="31"/>
      <c r="E23" s="31"/>
      <c r="F23" s="31"/>
    </row>
    <row r="24" spans="1:7" x14ac:dyDescent="0.25">
      <c r="B24" s="49" t="s">
        <v>101</v>
      </c>
    </row>
    <row r="25" spans="1:7" x14ac:dyDescent="0.25">
      <c r="A25" s="36"/>
      <c r="B25" s="50"/>
      <c r="C25" s="36"/>
      <c r="D25" s="36"/>
      <c r="E25" s="36"/>
      <c r="F25" s="36"/>
    </row>
    <row r="26" spans="1:7" x14ac:dyDescent="0.25">
      <c r="A26" s="51" t="s">
        <v>125</v>
      </c>
      <c r="B26" s="52"/>
      <c r="C26" s="31"/>
      <c r="D26" s="31"/>
      <c r="E26" s="31"/>
      <c r="F26" s="31"/>
    </row>
    <row r="27" spans="1:7" s="54" customFormat="1" x14ac:dyDescent="0.25">
      <c r="A27" s="90" t="s">
        <v>143</v>
      </c>
      <c r="B27" s="52"/>
      <c r="C27" s="53"/>
      <c r="D27" s="53"/>
      <c r="E27" s="53"/>
      <c r="F27" s="53"/>
    </row>
    <row r="28" spans="1:7" s="37" customFormat="1" ht="12.75" x14ac:dyDescent="0.2">
      <c r="A28" s="37" t="s">
        <v>162</v>
      </c>
    </row>
    <row r="29" spans="1:7" s="38" customFormat="1" ht="12.75" x14ac:dyDescent="0.2">
      <c r="A29" s="37" t="s">
        <v>176</v>
      </c>
    </row>
    <row r="31" spans="1:7" ht="15" customHeight="1" x14ac:dyDescent="0.25">
      <c r="A31" s="44" t="s">
        <v>84</v>
      </c>
      <c r="B31" s="231" t="s">
        <v>175</v>
      </c>
      <c r="C31" s="231"/>
      <c r="D31" s="231"/>
      <c r="E31" s="231"/>
      <c r="F31" s="231"/>
    </row>
    <row r="32" spans="1:7" x14ac:dyDescent="0.25">
      <c r="A32" s="45">
        <v>1</v>
      </c>
      <c r="B32" s="226" t="s">
        <v>167</v>
      </c>
      <c r="C32" s="226"/>
      <c r="D32" s="226"/>
      <c r="E32" s="226"/>
      <c r="F32" s="226"/>
    </row>
    <row r="33" spans="1:6" x14ac:dyDescent="0.25">
      <c r="A33" s="45">
        <v>2</v>
      </c>
      <c r="B33" s="226" t="s">
        <v>172</v>
      </c>
      <c r="C33" s="226"/>
      <c r="D33" s="226"/>
      <c r="E33" s="226"/>
      <c r="F33" s="226"/>
    </row>
    <row r="34" spans="1:6" ht="30" customHeight="1" x14ac:dyDescent="0.25">
      <c r="A34" s="45">
        <v>3</v>
      </c>
      <c r="B34" s="226" t="s">
        <v>177</v>
      </c>
      <c r="C34" s="226"/>
      <c r="D34" s="226"/>
      <c r="E34" s="226"/>
      <c r="F34" s="226"/>
    </row>
    <row r="35" spans="1:6" ht="30" customHeight="1" x14ac:dyDescent="0.25">
      <c r="A35" s="45">
        <v>4</v>
      </c>
      <c r="B35" s="226"/>
      <c r="C35" s="226"/>
      <c r="D35" s="226"/>
      <c r="E35" s="226"/>
      <c r="F35" s="226"/>
    </row>
    <row r="36" spans="1:6" ht="27.75" customHeight="1" x14ac:dyDescent="0.25">
      <c r="A36" s="45">
        <v>5</v>
      </c>
      <c r="B36" s="226"/>
      <c r="C36" s="226"/>
      <c r="D36" s="226"/>
      <c r="E36" s="226"/>
      <c r="F36" s="226"/>
    </row>
    <row r="37" spans="1:6" ht="15" customHeight="1" x14ac:dyDescent="0.25">
      <c r="A37" s="45">
        <v>6</v>
      </c>
      <c r="B37" s="228"/>
      <c r="C37" s="229"/>
      <c r="D37" s="229"/>
      <c r="E37" s="229"/>
      <c r="F37" s="230"/>
    </row>
    <row r="38" spans="1:6" x14ac:dyDescent="0.25">
      <c r="A38" s="45">
        <v>7</v>
      </c>
      <c r="B38" s="227"/>
      <c r="C38" s="226"/>
      <c r="D38" s="226"/>
      <c r="E38" s="226"/>
      <c r="F38" s="226"/>
    </row>
    <row r="39" spans="1:6" x14ac:dyDescent="0.25">
      <c r="A39" s="45">
        <v>8</v>
      </c>
      <c r="B39" s="226"/>
      <c r="C39" s="226"/>
      <c r="D39" s="226"/>
      <c r="E39" s="226"/>
      <c r="F39" s="226"/>
    </row>
    <row r="40" spans="1:6" ht="30" customHeight="1" x14ac:dyDescent="0.25">
      <c r="A40" s="45">
        <v>9</v>
      </c>
      <c r="B40" s="226"/>
      <c r="C40" s="226"/>
      <c r="D40" s="226"/>
      <c r="E40" s="226"/>
      <c r="F40" s="226"/>
    </row>
    <row r="41" spans="1:6" ht="29.25" customHeight="1" x14ac:dyDescent="0.25">
      <c r="A41" s="45">
        <v>10</v>
      </c>
      <c r="B41" s="226"/>
      <c r="C41" s="226"/>
      <c r="D41" s="226"/>
      <c r="E41" s="226"/>
      <c r="F41" s="226"/>
    </row>
    <row r="42" spans="1:6" ht="22.5" customHeight="1" x14ac:dyDescent="0.25">
      <c r="A42" s="45">
        <v>11</v>
      </c>
      <c r="B42" s="226"/>
      <c r="C42" s="226"/>
      <c r="D42" s="226"/>
      <c r="E42" s="226"/>
      <c r="F42" s="226"/>
    </row>
    <row r="43" spans="1:6" x14ac:dyDescent="0.25">
      <c r="A43" s="45">
        <v>12</v>
      </c>
      <c r="B43" s="226"/>
      <c r="C43" s="226"/>
      <c r="D43" s="226"/>
      <c r="E43" s="226"/>
      <c r="F43" s="226"/>
    </row>
    <row r="44" spans="1:6" ht="28.5" customHeight="1" x14ac:dyDescent="0.25">
      <c r="A44" s="45">
        <v>13</v>
      </c>
      <c r="B44" s="226" t="s">
        <v>174</v>
      </c>
      <c r="C44" s="226"/>
      <c r="D44" s="226"/>
      <c r="E44" s="226"/>
      <c r="F44" s="226"/>
    </row>
    <row r="45" spans="1:6" x14ac:dyDescent="0.25">
      <c r="A45" s="45">
        <v>14</v>
      </c>
      <c r="B45" s="226" t="s">
        <v>173</v>
      </c>
      <c r="C45" s="226"/>
      <c r="D45" s="226"/>
      <c r="E45" s="226"/>
      <c r="F45" s="226"/>
    </row>
  </sheetData>
  <mergeCells count="18">
    <mergeCell ref="B45:F45"/>
    <mergeCell ref="B34:F34"/>
    <mergeCell ref="B35:F35"/>
    <mergeCell ref="B36:F36"/>
    <mergeCell ref="B37:F37"/>
    <mergeCell ref="B38:F38"/>
    <mergeCell ref="B39:F39"/>
    <mergeCell ref="B40:F40"/>
    <mergeCell ref="B41:F41"/>
    <mergeCell ref="B42:F42"/>
    <mergeCell ref="B43:F43"/>
    <mergeCell ref="B44:F44"/>
    <mergeCell ref="B33:F33"/>
    <mergeCell ref="A1:F1"/>
    <mergeCell ref="E17:F17"/>
    <mergeCell ref="E20:F20"/>
    <mergeCell ref="B31:F31"/>
    <mergeCell ref="B32:F32"/>
  </mergeCells>
  <printOptions horizontalCentered="1"/>
  <pageMargins left="0.23622047244094491" right="0.23622047244094491" top="0.74803149606299213" bottom="0.74803149606299213" header="0.31496062992125984" footer="0.31496062992125984"/>
  <pageSetup paperSize="9" scale="54"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G20" sqref="G20"/>
    </sheetView>
  </sheetViews>
  <sheetFormatPr defaultRowHeight="15" x14ac:dyDescent="0.25"/>
  <cols>
    <col min="1" max="1" width="27.42578125" bestFit="1" customWidth="1"/>
    <col min="2" max="2" width="54.140625" customWidth="1"/>
    <col min="3" max="3" width="12.42578125" customWidth="1"/>
    <col min="4" max="4" width="14" bestFit="1" customWidth="1"/>
    <col min="5" max="5" width="12" bestFit="1" customWidth="1"/>
    <col min="6" max="6" width="12.85546875" customWidth="1"/>
    <col min="7" max="7" width="15" customWidth="1"/>
  </cols>
  <sheetData>
    <row r="1" spans="1:7" s="48" customFormat="1" ht="78" customHeight="1" x14ac:dyDescent="0.25">
      <c r="A1" s="225" t="s">
        <v>124</v>
      </c>
      <c r="B1" s="225"/>
      <c r="C1" s="225"/>
      <c r="D1" s="225"/>
      <c r="E1" s="225"/>
      <c r="F1" s="225"/>
    </row>
    <row r="2" spans="1:7" x14ac:dyDescent="0.25">
      <c r="A2" t="s">
        <v>102</v>
      </c>
      <c r="B2" t="s">
        <v>0</v>
      </c>
    </row>
    <row r="3" spans="1:7" x14ac:dyDescent="0.25">
      <c r="A3" t="s">
        <v>103</v>
      </c>
      <c r="B3" t="s">
        <v>201</v>
      </c>
    </row>
    <row r="4" spans="1:7" x14ac:dyDescent="0.25">
      <c r="A4" t="s">
        <v>105</v>
      </c>
      <c r="B4" s="39">
        <v>45272</v>
      </c>
      <c r="C4" s="39"/>
    </row>
    <row r="5" spans="1:7" x14ac:dyDescent="0.25">
      <c r="A5" s="31" t="s">
        <v>104</v>
      </c>
      <c r="B5" s="40" t="s">
        <v>203</v>
      </c>
      <c r="C5" s="40"/>
      <c r="D5" s="31"/>
      <c r="E5" s="31"/>
      <c r="F5" s="135"/>
      <c r="G5" s="135"/>
    </row>
    <row r="6" spans="1:7" x14ac:dyDescent="0.25">
      <c r="A6" s="31"/>
      <c r="B6" s="40"/>
      <c r="C6" s="40"/>
      <c r="D6" s="31"/>
      <c r="E6" s="31"/>
      <c r="F6" s="135"/>
      <c r="G6" s="135"/>
    </row>
    <row r="7" spans="1:7" ht="31.5" customHeight="1" x14ac:dyDescent="0.25">
      <c r="A7" s="22" t="s">
        <v>84</v>
      </c>
      <c r="B7" s="22" t="s">
        <v>194</v>
      </c>
      <c r="C7" s="22" t="s">
        <v>195</v>
      </c>
      <c r="D7" s="29" t="s">
        <v>97</v>
      </c>
      <c r="E7" s="29" t="s">
        <v>98</v>
      </c>
      <c r="F7" s="29" t="s">
        <v>107</v>
      </c>
      <c r="G7" s="29" t="s">
        <v>106</v>
      </c>
    </row>
    <row r="8" spans="1:7" ht="36.75" customHeight="1" x14ac:dyDescent="0.25">
      <c r="A8" s="22">
        <v>1</v>
      </c>
      <c r="B8" s="33" t="s">
        <v>201</v>
      </c>
      <c r="C8" s="29" t="s">
        <v>202</v>
      </c>
      <c r="D8" s="29">
        <v>1</v>
      </c>
      <c r="E8" s="29" t="s">
        <v>93</v>
      </c>
      <c r="F8" s="115">
        <v>25200</v>
      </c>
      <c r="G8" s="116">
        <v>25200</v>
      </c>
    </row>
    <row r="9" spans="1:7" ht="20.100000000000001" customHeight="1" x14ac:dyDescent="0.25">
      <c r="A9" s="22"/>
      <c r="B9" s="33"/>
      <c r="C9" s="33"/>
      <c r="D9" s="29"/>
      <c r="E9" s="29"/>
      <c r="F9" s="115"/>
      <c r="G9" s="116"/>
    </row>
    <row r="10" spans="1:7" ht="20.100000000000001" customHeight="1" x14ac:dyDescent="0.25">
      <c r="A10" s="22"/>
      <c r="B10" s="33"/>
      <c r="C10" s="33"/>
      <c r="D10" s="29"/>
      <c r="E10" s="29"/>
      <c r="F10" s="115"/>
      <c r="G10" s="116"/>
    </row>
    <row r="11" spans="1:7" ht="20.100000000000001" customHeight="1" x14ac:dyDescent="0.25">
      <c r="A11" s="22"/>
      <c r="B11" s="33"/>
      <c r="C11" s="33"/>
      <c r="D11" s="29"/>
      <c r="E11" s="29"/>
      <c r="F11" s="115"/>
      <c r="G11" s="116"/>
    </row>
    <row r="12" spans="1:7" ht="20.100000000000001" customHeight="1" x14ac:dyDescent="0.25">
      <c r="A12" s="22"/>
      <c r="B12" s="33"/>
      <c r="C12" s="33"/>
      <c r="D12" s="29"/>
      <c r="E12" s="29"/>
      <c r="F12" s="115"/>
      <c r="G12" s="116"/>
    </row>
    <row r="13" spans="1:7" ht="20.100000000000001" customHeight="1" x14ac:dyDescent="0.25">
      <c r="A13" s="22"/>
      <c r="B13" s="33"/>
      <c r="C13" s="33"/>
      <c r="D13" s="29"/>
      <c r="E13" s="29"/>
      <c r="F13" s="115"/>
      <c r="G13" s="116"/>
    </row>
    <row r="14" spans="1:7" ht="20.100000000000001" customHeight="1" x14ac:dyDescent="0.25">
      <c r="A14" s="22"/>
      <c r="B14" s="33"/>
      <c r="C14" s="33"/>
      <c r="D14" s="29"/>
      <c r="E14" s="29"/>
      <c r="F14" s="115"/>
      <c r="G14" s="116"/>
    </row>
    <row r="15" spans="1:7" ht="20.100000000000001" customHeight="1" x14ac:dyDescent="0.25">
      <c r="A15" s="22"/>
      <c r="B15" s="33"/>
      <c r="C15" s="33"/>
      <c r="D15" s="29"/>
      <c r="E15" s="29"/>
      <c r="F15" s="115"/>
      <c r="G15" s="116"/>
    </row>
    <row r="16" spans="1:7" ht="24.95" customHeight="1" x14ac:dyDescent="0.25">
      <c r="A16" s="22"/>
      <c r="B16" s="33"/>
      <c r="C16" s="33"/>
      <c r="D16" s="29"/>
      <c r="E16" s="29"/>
      <c r="F16" s="115"/>
      <c r="G16" s="116"/>
    </row>
    <row r="17" spans="1:7" ht="24.95" customHeight="1" x14ac:dyDescent="0.25">
      <c r="A17" s="135"/>
      <c r="B17" s="132"/>
      <c r="C17" s="132"/>
      <c r="D17" s="133"/>
      <c r="E17" s="158" t="s">
        <v>199</v>
      </c>
      <c r="F17" s="159"/>
      <c r="G17" s="116">
        <v>25200</v>
      </c>
    </row>
    <row r="18" spans="1:7" ht="24.95" customHeight="1" x14ac:dyDescent="0.25">
      <c r="B18" s="34"/>
      <c r="C18" s="34"/>
      <c r="E18" s="134" t="s">
        <v>96</v>
      </c>
      <c r="F18" s="111">
        <v>0.1</v>
      </c>
      <c r="G18" s="109">
        <v>0</v>
      </c>
    </row>
    <row r="19" spans="1:7" ht="24.95" customHeight="1" x14ac:dyDescent="0.25">
      <c r="B19" s="34"/>
      <c r="C19" s="34"/>
      <c r="E19" s="134" t="s">
        <v>96</v>
      </c>
      <c r="F19" s="111">
        <v>0.2</v>
      </c>
      <c r="G19" s="109">
        <v>0</v>
      </c>
    </row>
    <row r="20" spans="1:7" ht="24.95" customHeight="1" x14ac:dyDescent="0.35">
      <c r="B20" s="34"/>
      <c r="C20" s="34"/>
      <c r="E20" s="160" t="s">
        <v>182</v>
      </c>
      <c r="F20" s="161"/>
      <c r="G20" s="117">
        <v>0</v>
      </c>
    </row>
    <row r="21" spans="1:7" ht="15.75" x14ac:dyDescent="0.25">
      <c r="B21" s="34"/>
      <c r="D21" s="35"/>
      <c r="E21" s="31"/>
      <c r="F21" s="31"/>
    </row>
    <row r="22" spans="1:7" ht="15.75" x14ac:dyDescent="0.25">
      <c r="B22" s="49" t="s">
        <v>99</v>
      </c>
      <c r="D22" s="35"/>
      <c r="E22" s="31"/>
      <c r="F22" s="31"/>
    </row>
    <row r="23" spans="1:7" x14ac:dyDescent="0.25">
      <c r="B23" s="49" t="s">
        <v>100</v>
      </c>
      <c r="D23" s="31"/>
      <c r="E23" s="31"/>
      <c r="F23" s="31"/>
    </row>
    <row r="24" spans="1:7" x14ac:dyDescent="0.25">
      <c r="B24" s="49" t="s">
        <v>101</v>
      </c>
    </row>
    <row r="25" spans="1:7" x14ac:dyDescent="0.25">
      <c r="A25" s="36"/>
      <c r="B25" s="50"/>
      <c r="C25" s="36"/>
      <c r="D25" s="36"/>
      <c r="E25" s="36"/>
      <c r="F25" s="36"/>
    </row>
    <row r="26" spans="1:7" x14ac:dyDescent="0.25">
      <c r="A26" s="51" t="s">
        <v>125</v>
      </c>
      <c r="B26" s="52"/>
      <c r="C26" s="31"/>
      <c r="D26" s="31"/>
      <c r="E26" s="31"/>
      <c r="F26" s="31"/>
    </row>
    <row r="27" spans="1:7" s="54" customFormat="1" x14ac:dyDescent="0.25">
      <c r="A27" s="90" t="s">
        <v>143</v>
      </c>
      <c r="B27" s="52"/>
      <c r="C27" s="53"/>
      <c r="D27" s="53"/>
      <c r="E27" s="53"/>
      <c r="F27" s="53"/>
    </row>
    <row r="28" spans="1:7" s="37" customFormat="1" ht="12.75" x14ac:dyDescent="0.2">
      <c r="A28" s="37" t="s">
        <v>162</v>
      </c>
    </row>
    <row r="29" spans="1:7" s="38" customFormat="1" ht="12.75" x14ac:dyDescent="0.2">
      <c r="A29" s="37" t="s">
        <v>204</v>
      </c>
    </row>
    <row r="31" spans="1:7" ht="15" customHeight="1" x14ac:dyDescent="0.25">
      <c r="A31" s="44" t="s">
        <v>84</v>
      </c>
      <c r="B31" s="235" t="s">
        <v>207</v>
      </c>
      <c r="C31" s="231"/>
      <c r="D31" s="231"/>
      <c r="E31" s="231"/>
      <c r="F31" s="231"/>
    </row>
    <row r="32" spans="1:7" x14ac:dyDescent="0.25">
      <c r="A32" s="45">
        <v>1</v>
      </c>
      <c r="B32" s="226" t="s">
        <v>167</v>
      </c>
      <c r="C32" s="226"/>
      <c r="D32" s="226"/>
      <c r="E32" s="226"/>
      <c r="F32" s="226"/>
    </row>
    <row r="33" spans="1:6" ht="30" customHeight="1" x14ac:dyDescent="0.25">
      <c r="A33" s="45">
        <v>2</v>
      </c>
      <c r="B33" s="234" t="s">
        <v>208</v>
      </c>
      <c r="C33" s="226"/>
      <c r="D33" s="226"/>
      <c r="E33" s="226"/>
      <c r="F33" s="226"/>
    </row>
    <row r="34" spans="1:6" x14ac:dyDescent="0.25">
      <c r="A34" s="45">
        <v>3</v>
      </c>
      <c r="B34" s="234" t="s">
        <v>205</v>
      </c>
      <c r="C34" s="226"/>
      <c r="D34" s="226"/>
      <c r="E34" s="226"/>
      <c r="F34" s="226"/>
    </row>
    <row r="35" spans="1:6" x14ac:dyDescent="0.25">
      <c r="A35" s="45">
        <v>4</v>
      </c>
      <c r="B35" s="234" t="s">
        <v>206</v>
      </c>
      <c r="C35" s="226"/>
      <c r="D35" s="226"/>
      <c r="E35" s="226"/>
      <c r="F35" s="226"/>
    </row>
    <row r="36" spans="1:6" x14ac:dyDescent="0.25">
      <c r="A36" s="45">
        <v>5</v>
      </c>
      <c r="B36" s="226" t="s">
        <v>173</v>
      </c>
      <c r="C36" s="226"/>
      <c r="D36" s="226"/>
      <c r="E36" s="226"/>
      <c r="F36" s="226"/>
    </row>
  </sheetData>
  <mergeCells count="9">
    <mergeCell ref="B36:F36"/>
    <mergeCell ref="B34:F34"/>
    <mergeCell ref="B35:F35"/>
    <mergeCell ref="A1:F1"/>
    <mergeCell ref="E17:F17"/>
    <mergeCell ref="E20:F20"/>
    <mergeCell ref="B31:F31"/>
    <mergeCell ref="B32:F32"/>
    <mergeCell ref="B33:F33"/>
  </mergeCells>
  <printOptions horizontalCentered="1"/>
  <pageMargins left="0.23622047244094491" right="0.23622047244094491" top="0.74803149606299213" bottom="0.74803149606299213" header="0.31496062992125984" footer="0.31496062992125984"/>
  <pageSetup paperSize="9" scale="54"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topLeftCell="A7" workbookViewId="0">
      <selection activeCell="D15" sqref="D15"/>
    </sheetView>
  </sheetViews>
  <sheetFormatPr defaultRowHeight="15" x14ac:dyDescent="0.25"/>
  <cols>
    <col min="2" max="2" width="43" customWidth="1"/>
    <col min="3" max="3" width="1.5703125" bestFit="1" customWidth="1"/>
    <col min="4" max="4" width="48" customWidth="1"/>
  </cols>
  <sheetData>
    <row r="1" spans="1:4" x14ac:dyDescent="0.25">
      <c r="B1" s="236" t="s">
        <v>108</v>
      </c>
      <c r="C1" s="236"/>
      <c r="D1" s="236"/>
    </row>
    <row r="2" spans="1:4" x14ac:dyDescent="0.25">
      <c r="A2" s="237" t="s">
        <v>126</v>
      </c>
      <c r="B2" s="60" t="s">
        <v>109</v>
      </c>
      <c r="C2" s="61" t="s">
        <v>110</v>
      </c>
      <c r="D2" s="62"/>
    </row>
    <row r="3" spans="1:4" x14ac:dyDescent="0.25">
      <c r="A3" s="237"/>
      <c r="B3" s="58" t="s">
        <v>111</v>
      </c>
      <c r="C3" s="56" t="s">
        <v>110</v>
      </c>
      <c r="D3" s="43"/>
    </row>
    <row r="4" spans="1:4" x14ac:dyDescent="0.25">
      <c r="A4" s="237"/>
      <c r="B4" s="58" t="s">
        <v>112</v>
      </c>
      <c r="C4" s="56" t="s">
        <v>110</v>
      </c>
      <c r="D4" s="43">
        <v>2023</v>
      </c>
    </row>
    <row r="5" spans="1:4" x14ac:dyDescent="0.25">
      <c r="A5" s="237"/>
      <c r="B5" s="63" t="s">
        <v>113</v>
      </c>
      <c r="C5" s="56" t="s">
        <v>110</v>
      </c>
      <c r="D5" s="43"/>
    </row>
    <row r="6" spans="1:4" x14ac:dyDescent="0.25">
      <c r="A6" s="237"/>
      <c r="B6" s="64" t="s">
        <v>114</v>
      </c>
      <c r="C6" s="56" t="s">
        <v>110</v>
      </c>
      <c r="D6" s="43" t="s">
        <v>127</v>
      </c>
    </row>
    <row r="7" spans="1:4" x14ac:dyDescent="0.25">
      <c r="A7" s="237"/>
      <c r="B7" s="57" t="s">
        <v>115</v>
      </c>
      <c r="C7" s="56" t="s">
        <v>110</v>
      </c>
      <c r="D7" s="43"/>
    </row>
    <row r="8" spans="1:4" x14ac:dyDescent="0.25">
      <c r="A8" s="237"/>
      <c r="B8" s="57" t="s">
        <v>118</v>
      </c>
      <c r="C8" s="56" t="s">
        <v>110</v>
      </c>
      <c r="D8" s="65">
        <v>45210</v>
      </c>
    </row>
    <row r="9" spans="1:4" ht="15" customHeight="1" x14ac:dyDescent="0.25">
      <c r="A9" s="237"/>
      <c r="B9" s="57" t="s">
        <v>119</v>
      </c>
      <c r="C9" s="66" t="s">
        <v>128</v>
      </c>
      <c r="D9" s="43" t="s">
        <v>129</v>
      </c>
    </row>
    <row r="10" spans="1:4" x14ac:dyDescent="0.25">
      <c r="A10" s="237"/>
      <c r="B10" s="57" t="s">
        <v>121</v>
      </c>
      <c r="C10" s="56" t="s">
        <v>110</v>
      </c>
      <c r="D10" s="65">
        <v>45209</v>
      </c>
    </row>
    <row r="11" spans="1:4" ht="15" customHeight="1" x14ac:dyDescent="0.25">
      <c r="A11" s="237" t="s">
        <v>130</v>
      </c>
      <c r="B11" s="60" t="s">
        <v>131</v>
      </c>
      <c r="C11" s="61" t="s">
        <v>110</v>
      </c>
      <c r="D11" s="67"/>
    </row>
    <row r="12" spans="1:4" x14ac:dyDescent="0.25">
      <c r="A12" s="237"/>
      <c r="B12" s="57" t="s">
        <v>132</v>
      </c>
      <c r="C12" s="56" t="s">
        <v>110</v>
      </c>
      <c r="D12" s="68"/>
    </row>
    <row r="13" spans="1:4" x14ac:dyDescent="0.25">
      <c r="A13" s="237"/>
      <c r="B13" s="57" t="s">
        <v>133</v>
      </c>
      <c r="C13" s="56" t="s">
        <v>110</v>
      </c>
      <c r="D13" s="68"/>
    </row>
    <row r="14" spans="1:4" x14ac:dyDescent="0.25">
      <c r="A14" s="237"/>
      <c r="B14" s="69" t="s">
        <v>134</v>
      </c>
      <c r="C14" s="56" t="s">
        <v>110</v>
      </c>
      <c r="D14" s="68"/>
    </row>
    <row r="15" spans="1:4" x14ac:dyDescent="0.25">
      <c r="A15" s="237"/>
      <c r="B15" s="64" t="s">
        <v>135</v>
      </c>
      <c r="C15" s="66" t="s">
        <v>110</v>
      </c>
      <c r="D15" s="68"/>
    </row>
    <row r="16" spans="1:4" x14ac:dyDescent="0.25">
      <c r="A16" s="237"/>
      <c r="B16" s="70" t="s">
        <v>136</v>
      </c>
      <c r="C16" s="71" t="s">
        <v>110</v>
      </c>
      <c r="D16" s="72"/>
    </row>
    <row r="17" spans="1:4" x14ac:dyDescent="0.25">
      <c r="A17" s="237"/>
      <c r="B17" s="57" t="s">
        <v>116</v>
      </c>
      <c r="C17" s="56" t="s">
        <v>110</v>
      </c>
      <c r="D17" s="68"/>
    </row>
    <row r="18" spans="1:4" x14ac:dyDescent="0.25">
      <c r="A18" s="237"/>
      <c r="B18" s="73" t="s">
        <v>117</v>
      </c>
      <c r="C18" s="74" t="s">
        <v>110</v>
      </c>
      <c r="D18" s="75"/>
    </row>
    <row r="19" spans="1:4" x14ac:dyDescent="0.25">
      <c r="A19" s="76" t="s">
        <v>218</v>
      </c>
      <c r="B19" s="76"/>
      <c r="C19" s="76"/>
      <c r="D19" s="76"/>
    </row>
    <row r="20" spans="1:4" x14ac:dyDescent="0.25">
      <c r="B20" s="59"/>
      <c r="C20" s="59"/>
      <c r="D20" s="59"/>
    </row>
    <row r="21" spans="1:4" x14ac:dyDescent="0.25">
      <c r="D21" s="47">
        <v>45210</v>
      </c>
    </row>
    <row r="22" spans="1:4" x14ac:dyDescent="0.25">
      <c r="A22" s="218" t="s">
        <v>217</v>
      </c>
      <c r="B22" s="218"/>
      <c r="D22" s="55" t="s">
        <v>217</v>
      </c>
    </row>
    <row r="23" spans="1:4" x14ac:dyDescent="0.25">
      <c r="A23" s="218" t="s">
        <v>122</v>
      </c>
      <c r="B23" s="218"/>
      <c r="D23" s="55" t="s">
        <v>123</v>
      </c>
    </row>
  </sheetData>
  <mergeCells count="5">
    <mergeCell ref="B1:D1"/>
    <mergeCell ref="A2:A10"/>
    <mergeCell ref="A11:A18"/>
    <mergeCell ref="A22:B22"/>
    <mergeCell ref="A23:B23"/>
  </mergeCells>
  <printOptions horizontalCentered="1"/>
  <pageMargins left="0.23622047244094491" right="0.23622047244094491" top="0.74803149606299213" bottom="0.74803149606299213" header="0.31496062992125984" footer="0.31496062992125984"/>
  <pageSetup paperSize="9" scale="97"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topLeftCell="A55" workbookViewId="0">
      <selection activeCell="G10" sqref="G10"/>
    </sheetView>
  </sheetViews>
  <sheetFormatPr defaultRowHeight="15" x14ac:dyDescent="0.25"/>
  <cols>
    <col min="1" max="1" width="60.5703125" bestFit="1" customWidth="1"/>
  </cols>
  <sheetData>
    <row r="1" spans="1:1" s="18" customFormat="1" ht="18.75" x14ac:dyDescent="0.3">
      <c r="A1" s="18" t="s">
        <v>20</v>
      </c>
    </row>
    <row r="2" spans="1:1" s="19" customFormat="1" x14ac:dyDescent="0.25">
      <c r="A2" s="19" t="s">
        <v>21</v>
      </c>
    </row>
    <row r="3" spans="1:1" x14ac:dyDescent="0.25">
      <c r="A3" t="s">
        <v>22</v>
      </c>
    </row>
    <row r="4" spans="1:1" x14ac:dyDescent="0.25">
      <c r="A4" t="s">
        <v>23</v>
      </c>
    </row>
    <row r="5" spans="1:1" x14ac:dyDescent="0.25">
      <c r="A5" t="s">
        <v>24</v>
      </c>
    </row>
    <row r="6" spans="1:1" x14ac:dyDescent="0.25">
      <c r="A6" t="s">
        <v>25</v>
      </c>
    </row>
    <row r="7" spans="1:1" x14ac:dyDescent="0.25">
      <c r="A7" t="s">
        <v>26</v>
      </c>
    </row>
    <row r="8" spans="1:1" x14ac:dyDescent="0.25">
      <c r="A8" t="s">
        <v>27</v>
      </c>
    </row>
    <row r="9" spans="1:1" s="19" customFormat="1" x14ac:dyDescent="0.25">
      <c r="A9" s="19" t="s">
        <v>28</v>
      </c>
    </row>
    <row r="10" spans="1:1" x14ac:dyDescent="0.25">
      <c r="A10" t="s">
        <v>29</v>
      </c>
    </row>
    <row r="11" spans="1:1" x14ac:dyDescent="0.25">
      <c r="A11" t="s">
        <v>30</v>
      </c>
    </row>
    <row r="12" spans="1:1" x14ac:dyDescent="0.25">
      <c r="A12" t="s">
        <v>31</v>
      </c>
    </row>
    <row r="13" spans="1:1" x14ac:dyDescent="0.25">
      <c r="A13" t="s">
        <v>32</v>
      </c>
    </row>
    <row r="14" spans="1:1" x14ac:dyDescent="0.25">
      <c r="A14" t="s">
        <v>33</v>
      </c>
    </row>
    <row r="15" spans="1:1" x14ac:dyDescent="0.25">
      <c r="A15" t="s">
        <v>34</v>
      </c>
    </row>
    <row r="16" spans="1:1" s="19" customFormat="1" x14ac:dyDescent="0.25">
      <c r="A16" s="19" t="s">
        <v>35</v>
      </c>
    </row>
    <row r="17" spans="1:1" x14ac:dyDescent="0.25">
      <c r="A17" t="s">
        <v>36</v>
      </c>
    </row>
    <row r="18" spans="1:1" x14ac:dyDescent="0.25">
      <c r="A18" t="s">
        <v>37</v>
      </c>
    </row>
    <row r="19" spans="1:1" x14ac:dyDescent="0.25">
      <c r="A19" t="s">
        <v>38</v>
      </c>
    </row>
    <row r="20" spans="1:1" x14ac:dyDescent="0.25">
      <c r="A20" t="s">
        <v>39</v>
      </c>
    </row>
    <row r="21" spans="1:1" x14ac:dyDescent="0.25">
      <c r="A21" t="s">
        <v>40</v>
      </c>
    </row>
    <row r="22" spans="1:1" x14ac:dyDescent="0.25">
      <c r="A22" t="s">
        <v>41</v>
      </c>
    </row>
    <row r="23" spans="1:1" s="19" customFormat="1" x14ac:dyDescent="0.25">
      <c r="A23" s="19" t="s">
        <v>42</v>
      </c>
    </row>
    <row r="24" spans="1:1" x14ac:dyDescent="0.25">
      <c r="A24" t="s">
        <v>43</v>
      </c>
    </row>
    <row r="25" spans="1:1" x14ac:dyDescent="0.25">
      <c r="A25" t="s">
        <v>44</v>
      </c>
    </row>
    <row r="26" spans="1:1" x14ac:dyDescent="0.25">
      <c r="A26" t="s">
        <v>45</v>
      </c>
    </row>
    <row r="27" spans="1:1" x14ac:dyDescent="0.25">
      <c r="A27" t="s">
        <v>46</v>
      </c>
    </row>
    <row r="28" spans="1:1" x14ac:dyDescent="0.25">
      <c r="A28" t="s">
        <v>47</v>
      </c>
    </row>
    <row r="29" spans="1:1" x14ac:dyDescent="0.25">
      <c r="A29" t="s">
        <v>48</v>
      </c>
    </row>
    <row r="30" spans="1:1" x14ac:dyDescent="0.25">
      <c r="A30" t="s">
        <v>49</v>
      </c>
    </row>
    <row r="31" spans="1:1" x14ac:dyDescent="0.25">
      <c r="A31" t="s">
        <v>50</v>
      </c>
    </row>
    <row r="32" spans="1:1" s="19" customFormat="1" x14ac:dyDescent="0.25">
      <c r="A32" s="19" t="s">
        <v>51</v>
      </c>
    </row>
    <row r="33" spans="1:1" x14ac:dyDescent="0.25">
      <c r="A33" t="s">
        <v>52</v>
      </c>
    </row>
    <row r="34" spans="1:1" x14ac:dyDescent="0.25">
      <c r="A34" t="s">
        <v>53</v>
      </c>
    </row>
    <row r="35" spans="1:1" x14ac:dyDescent="0.25">
      <c r="A35" t="s">
        <v>54</v>
      </c>
    </row>
    <row r="36" spans="1:1" x14ac:dyDescent="0.25">
      <c r="A36" s="19" t="s">
        <v>55</v>
      </c>
    </row>
    <row r="37" spans="1:1" x14ac:dyDescent="0.25">
      <c r="A37" t="s">
        <v>56</v>
      </c>
    </row>
    <row r="38" spans="1:1" x14ac:dyDescent="0.25">
      <c r="A38" t="s">
        <v>57</v>
      </c>
    </row>
    <row r="39" spans="1:1" x14ac:dyDescent="0.25">
      <c r="A39" t="s">
        <v>58</v>
      </c>
    </row>
    <row r="40" spans="1:1" x14ac:dyDescent="0.25">
      <c r="A40" t="s">
        <v>59</v>
      </c>
    </row>
    <row r="41" spans="1:1" x14ac:dyDescent="0.25">
      <c r="A41" t="s">
        <v>60</v>
      </c>
    </row>
    <row r="42" spans="1:1" x14ac:dyDescent="0.25">
      <c r="A42" s="19" t="s">
        <v>61</v>
      </c>
    </row>
    <row r="43" spans="1:1" ht="15.75" x14ac:dyDescent="0.25">
      <c r="A43" s="20" t="s">
        <v>62</v>
      </c>
    </row>
    <row r="44" spans="1:1" x14ac:dyDescent="0.25">
      <c r="A44" t="s">
        <v>63</v>
      </c>
    </row>
    <row r="45" spans="1:1" x14ac:dyDescent="0.25">
      <c r="A45" t="s">
        <v>64</v>
      </c>
    </row>
    <row r="46" spans="1:1" x14ac:dyDescent="0.25">
      <c r="A46" t="s">
        <v>65</v>
      </c>
    </row>
    <row r="47" spans="1:1" x14ac:dyDescent="0.25">
      <c r="A47" t="s">
        <v>66</v>
      </c>
    </row>
    <row r="48" spans="1:1" x14ac:dyDescent="0.25">
      <c r="A48" t="s">
        <v>67</v>
      </c>
    </row>
    <row r="49" spans="1:1" x14ac:dyDescent="0.25">
      <c r="A49" t="s">
        <v>68</v>
      </c>
    </row>
    <row r="50" spans="1:1" x14ac:dyDescent="0.25">
      <c r="A50" t="s">
        <v>69</v>
      </c>
    </row>
    <row r="51" spans="1:1" x14ac:dyDescent="0.25">
      <c r="A51" t="s">
        <v>70</v>
      </c>
    </row>
    <row r="52" spans="1:1" x14ac:dyDescent="0.25">
      <c r="A52" t="s">
        <v>71</v>
      </c>
    </row>
    <row r="53" spans="1:1" x14ac:dyDescent="0.25">
      <c r="A53" t="s">
        <v>72</v>
      </c>
    </row>
    <row r="54" spans="1:1" x14ac:dyDescent="0.25">
      <c r="A54" t="s">
        <v>73</v>
      </c>
    </row>
    <row r="55" spans="1:1" x14ac:dyDescent="0.25">
      <c r="A55" t="s">
        <v>74</v>
      </c>
    </row>
    <row r="56" spans="1:1" x14ac:dyDescent="0.25">
      <c r="A56" t="s">
        <v>75</v>
      </c>
    </row>
    <row r="57" spans="1:1" x14ac:dyDescent="0.25">
      <c r="A57" t="s">
        <v>76</v>
      </c>
    </row>
    <row r="58" spans="1:1" x14ac:dyDescent="0.25">
      <c r="A58" t="s">
        <v>77</v>
      </c>
    </row>
    <row r="59" spans="1:1" x14ac:dyDescent="0.25">
      <c r="A59" t="s">
        <v>78</v>
      </c>
    </row>
    <row r="60" spans="1:1" x14ac:dyDescent="0.25">
      <c r="A60" t="s">
        <v>79</v>
      </c>
    </row>
    <row r="61" spans="1:1" x14ac:dyDescent="0.25">
      <c r="A61" t="s">
        <v>80</v>
      </c>
    </row>
    <row r="62" spans="1:1" x14ac:dyDescent="0.25">
      <c r="A62" t="s">
        <v>81</v>
      </c>
    </row>
    <row r="63" spans="1:1" x14ac:dyDescent="0.25">
      <c r="A63" t="s">
        <v>82</v>
      </c>
    </row>
    <row r="64" spans="1:1" x14ac:dyDescent="0.25">
      <c r="A64"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12</vt:i4>
      </vt:variant>
    </vt:vector>
  </HeadingPairs>
  <TitlesOfParts>
    <vt:vector size="12" baseType="lpstr">
      <vt:lpstr>İhtiyaç-Lüzum Listesi</vt:lpstr>
      <vt:lpstr>Komisyon Bilgileri(İlk Girilir)</vt:lpstr>
      <vt:lpstr>Teklif Mektubu-Temizlik</vt:lpstr>
      <vt:lpstr>Teklif Mektubu-Asansör</vt:lpstr>
      <vt:lpstr>Yaklaşık Maliyet</vt:lpstr>
      <vt:lpstr>Fiyat Araştırma</vt:lpstr>
      <vt:lpstr>Muayene Kabul Tutanağı</vt:lpstr>
      <vt:lpstr>Hizmet İşleri Kabul Tutanağı</vt:lpstr>
      <vt:lpstr>Teklif Mektubu-WC-Lavabo</vt:lpstr>
      <vt:lpstr>Teklif Mektubu-Kapı Onarımı</vt:lpstr>
      <vt:lpstr>Hakediş Raporu</vt:lpstr>
      <vt:lpstr>Analitik Kodlar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2024-01-16T13:52:56Z</dcterms:modified>
</cp:coreProperties>
</file>